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ziekanskie-IGorczynska\!!!_Dokumentacja_kierunkow_!!!\!Dokumentacja_kierunkow_WFAiIS_UMK_2026-27\2026-27_Siatki_na_www\"/>
    </mc:Choice>
  </mc:AlternateContent>
  <xr:revisionPtr revIDLastSave="0" documentId="8_{BAFC833A-F1FC-4D0B-B03A-E52478295091}" xr6:coauthVersionLast="47" xr6:coauthVersionMax="47" xr10:uidLastSave="{00000000-0000-0000-0000-000000000000}"/>
  <bookViews>
    <workbookView xWindow="-108" yWindow="-108" windowWidth="23256" windowHeight="12456" xr2:uid="{2BE87441-D575-4A4E-AAC7-3B8020F06DFD}"/>
  </bookViews>
  <sheets>
    <sheet name="26-27_FFs1_TechKwant" sheetId="1" r:id="rId1"/>
  </sheets>
  <definedNames>
    <definedName name="_xlnm.Print_Area" localSheetId="0">'26-27_FFs1_TechKwant'!$A$1:$N$84</definedName>
    <definedName name="Print_Area" localSheetId="0">'26-27_FFs1_TechKwant'!$A$1:$N$60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94" i="1" l="1"/>
  <c r="D93" i="1"/>
  <c r="D92" i="1"/>
  <c r="D91" i="1"/>
  <c r="D90" i="1"/>
  <c r="D89" i="1"/>
  <c r="D88" i="1"/>
  <c r="D87" i="1"/>
  <c r="D86" i="1"/>
  <c r="N59" i="1"/>
  <c r="M59" i="1"/>
  <c r="L59" i="1"/>
  <c r="K59" i="1"/>
  <c r="J59" i="1"/>
  <c r="I59" i="1"/>
  <c r="H59" i="1"/>
  <c r="G59" i="1"/>
  <c r="F59" i="1"/>
  <c r="E59" i="1"/>
  <c r="D57" i="1"/>
  <c r="D56" i="1"/>
  <c r="D55" i="1"/>
  <c r="D54" i="1"/>
  <c r="D53" i="1"/>
  <c r="D52" i="1"/>
  <c r="D51" i="1"/>
  <c r="D50" i="1"/>
  <c r="D59" i="1" s="1"/>
  <c r="D49" i="1"/>
  <c r="D48" i="1"/>
  <c r="D47" i="1"/>
  <c r="D46" i="1"/>
  <c r="D45" i="1"/>
  <c r="N43" i="1"/>
  <c r="L43" i="1"/>
  <c r="K43" i="1"/>
  <c r="J43" i="1"/>
  <c r="I43" i="1"/>
  <c r="H43" i="1"/>
  <c r="G43" i="1"/>
  <c r="F43" i="1"/>
  <c r="E43" i="1"/>
  <c r="D42" i="1"/>
  <c r="D41" i="1"/>
  <c r="D40" i="1"/>
  <c r="D43" i="1" s="1"/>
  <c r="D39" i="1"/>
  <c r="D38" i="1"/>
  <c r="D37" i="1"/>
  <c r="D36" i="1"/>
  <c r="D35" i="1"/>
  <c r="D34" i="1"/>
  <c r="D33" i="1"/>
  <c r="D32" i="1"/>
  <c r="D31" i="1"/>
  <c r="N29" i="1"/>
  <c r="N60" i="1" s="1"/>
  <c r="L29" i="1"/>
  <c r="L60" i="1" s="1"/>
  <c r="K29" i="1"/>
  <c r="K60" i="1" s="1"/>
  <c r="J29" i="1"/>
  <c r="J60" i="1" s="1"/>
  <c r="I29" i="1"/>
  <c r="I60" i="1" s="1"/>
  <c r="H29" i="1"/>
  <c r="H60" i="1" s="1"/>
  <c r="G29" i="1"/>
  <c r="G60" i="1" s="1"/>
  <c r="F29" i="1"/>
  <c r="F60" i="1" s="1"/>
  <c r="E29" i="1"/>
  <c r="E60" i="1" s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29" i="1" s="1"/>
  <c r="D60" i="1" l="1"/>
</calcChain>
</file>

<file path=xl/sharedStrings.xml><?xml version="1.0" encoding="utf-8"?>
<sst xmlns="http://schemas.openxmlformats.org/spreadsheetml/2006/main" count="216" uniqueCount="130">
  <si>
    <t>SIATKA GODZIN</t>
  </si>
  <si>
    <t>Cykl kształcenia rozpoczynający się w roku akademickim 2026/2027</t>
  </si>
  <si>
    <r>
      <t>kierunek:  FIZYKA</t>
    </r>
    <r>
      <rPr>
        <sz val="11"/>
        <color rgb="FF000000"/>
        <rFont val="Calibri"/>
        <family val="2"/>
      </rPr>
      <t>, studia stacjonarne, 3-letnie, 1-stopnia, licencjackie</t>
    </r>
  </si>
  <si>
    <r>
      <t xml:space="preserve">ścieżka: </t>
    </r>
    <r>
      <rPr>
        <b/>
        <sz val="11"/>
        <color rgb="FFFF0000"/>
        <rFont val="Calibri"/>
        <family val="2"/>
      </rPr>
      <t>technologie kwantowe</t>
    </r>
  </si>
  <si>
    <t>Imię i nazwisko:</t>
  </si>
  <si>
    <t>Numer indeksu:</t>
  </si>
  <si>
    <t>Data i podpis:</t>
  </si>
  <si>
    <t xml:space="preserve">Data i podpis koordynatora kierunku: </t>
  </si>
  <si>
    <t xml:space="preserve">Data i podpis Prodziekana ds. Kształcenia: </t>
  </si>
  <si>
    <t>KOD</t>
  </si>
  <si>
    <t>NAZWA PRZEDMIOTU</t>
  </si>
  <si>
    <t>GODZINY ZAJĘĆ</t>
  </si>
  <si>
    <t>FORMA ZAL.</t>
  </si>
  <si>
    <t>ECTS</t>
  </si>
  <si>
    <t>razem</t>
  </si>
  <si>
    <t>sem. zimowy</t>
  </si>
  <si>
    <t>sem. letni</t>
  </si>
  <si>
    <t>wyk.</t>
  </si>
  <si>
    <t>ćwicz.</t>
  </si>
  <si>
    <t>labor.</t>
  </si>
  <si>
    <t>inne</t>
  </si>
  <si>
    <t>0800-…</t>
  </si>
  <si>
    <t>I ROK                  2026/27</t>
  </si>
  <si>
    <t>MAT1</t>
  </si>
  <si>
    <t>BM</t>
  </si>
  <si>
    <t>Matematyka 1</t>
  </si>
  <si>
    <t>E</t>
  </si>
  <si>
    <t>FO1</t>
  </si>
  <si>
    <t>BF</t>
  </si>
  <si>
    <r>
      <t>Fizyka ogólna 1 / General Physics 1</t>
    </r>
    <r>
      <rPr>
        <vertAlign val="superscript"/>
        <sz val="10"/>
        <color rgb="FF000000"/>
        <rFont val="Calibri"/>
        <family val="2"/>
      </rPr>
      <t>1</t>
    </r>
  </si>
  <si>
    <t>PFKQBIT</t>
  </si>
  <si>
    <t>Podstawy fizyki kwantowej na przykładzie kubitu</t>
  </si>
  <si>
    <t>PPROPYTH</t>
  </si>
  <si>
    <t>BL</t>
  </si>
  <si>
    <t>Podstawy programowania w Pythonie</t>
  </si>
  <si>
    <t>Z</t>
  </si>
  <si>
    <t>OPA</t>
  </si>
  <si>
    <t>BSH</t>
  </si>
  <si>
    <t>Ochrona praw autorskich</t>
  </si>
  <si>
    <t>9001-eBHP</t>
  </si>
  <si>
    <t>BHP</t>
  </si>
  <si>
    <t>BHP (szkolenie ogólne)</t>
  </si>
  <si>
    <t>WDOS</t>
  </si>
  <si>
    <t>Wprowadzenie do studiowania</t>
  </si>
  <si>
    <t>0800-BER</t>
  </si>
  <si>
    <t>BER</t>
  </si>
  <si>
    <r>
      <t>Blok zajęć elementarnych lub rozszerzonych</t>
    </r>
    <r>
      <rPr>
        <vertAlign val="superscript"/>
        <sz val="10"/>
        <color rgb="FF000000"/>
        <rFont val="Calibri"/>
        <family val="2"/>
      </rPr>
      <t>2</t>
    </r>
  </si>
  <si>
    <t>Z/E</t>
  </si>
  <si>
    <t>MAT2</t>
  </si>
  <si>
    <t>Matematyka 2</t>
  </si>
  <si>
    <t>FO2</t>
  </si>
  <si>
    <r>
      <t>Fizyka ogólna 2 / General Physics 2</t>
    </r>
    <r>
      <rPr>
        <vertAlign val="superscript"/>
        <sz val="10"/>
        <color rgb="FF000000"/>
        <rFont val="Calibri"/>
        <family val="2"/>
      </rPr>
      <t>1</t>
    </r>
  </si>
  <si>
    <t>FK1</t>
  </si>
  <si>
    <t>Fizyka kwantowa 1</t>
  </si>
  <si>
    <t>MENUSCI</t>
  </si>
  <si>
    <t>Metody numeryczne dla nauk ścisłych</t>
  </si>
  <si>
    <t>GRUBAD</t>
  </si>
  <si>
    <r>
      <t>Zajęcia w grupach badawczych</t>
    </r>
    <r>
      <rPr>
        <vertAlign val="superscript"/>
        <sz val="10"/>
        <color rgb="FF000000"/>
        <rFont val="Calibri"/>
        <family val="2"/>
      </rPr>
      <t>1</t>
    </r>
  </si>
  <si>
    <t>9001-BHP-R-3</t>
  </si>
  <si>
    <t>BHP (szkolenie rozszerzone)</t>
  </si>
  <si>
    <t>II ROK                  2027/28</t>
  </si>
  <si>
    <t>MEMATINF</t>
  </si>
  <si>
    <t>Metody matematyczne w teorii informacji</t>
  </si>
  <si>
    <t>FO3</t>
  </si>
  <si>
    <r>
      <t>Fizyka ogólna 3 / General Physics 3</t>
    </r>
    <r>
      <rPr>
        <vertAlign val="superscript"/>
        <sz val="10"/>
        <color rgb="FF000000"/>
        <rFont val="Calibri"/>
        <family val="2"/>
      </rPr>
      <t>1</t>
    </r>
  </si>
  <si>
    <t>MEKL</t>
  </si>
  <si>
    <r>
      <t>Mechanika klasyczna / Classical mechanics</t>
    </r>
    <r>
      <rPr>
        <vertAlign val="superscript"/>
        <sz val="10"/>
        <color rgb="FF000000"/>
        <rFont val="Calibri"/>
        <family val="2"/>
      </rPr>
      <t>1</t>
    </r>
  </si>
  <si>
    <t>3600-2ZEN-FISCI-060Z</t>
  </si>
  <si>
    <t>JO</t>
  </si>
  <si>
    <t>J.angielski dla nauk ścisłych cz.1</t>
  </si>
  <si>
    <t>PRACFIZ1</t>
  </si>
  <si>
    <r>
      <t>Pracownia fizyczna 1 / Physics Laboratory 1</t>
    </r>
    <r>
      <rPr>
        <vertAlign val="superscript"/>
        <sz val="10"/>
        <color rgb="FF000000"/>
        <rFont val="Calibri"/>
        <family val="2"/>
      </rPr>
      <t>1</t>
    </r>
  </si>
  <si>
    <r>
      <t>Uzupełniające przedmioty z fizyki</t>
    </r>
    <r>
      <rPr>
        <vertAlign val="superscript"/>
        <sz val="10"/>
        <color rgb="FF000000"/>
        <rFont val="Calibri"/>
        <family val="2"/>
      </rPr>
      <t>3,4,6</t>
    </r>
  </si>
  <si>
    <t>BW</t>
  </si>
  <si>
    <r>
      <t>Przedmioty do wyboru dla fizyki s1</t>
    </r>
    <r>
      <rPr>
        <vertAlign val="superscript"/>
        <sz val="10"/>
        <color rgb="FF000000"/>
        <rFont val="Calibri"/>
        <family val="2"/>
      </rPr>
      <t>3,4,6</t>
    </r>
  </si>
  <si>
    <t>5700-ALL</t>
  </si>
  <si>
    <t>WF</t>
  </si>
  <si>
    <t>POTEINF</t>
  </si>
  <si>
    <t>Podstawy teorii informacji</t>
  </si>
  <si>
    <t>FO4</t>
  </si>
  <si>
    <r>
      <t>Fizyka ogólna 4 / General Physics4</t>
    </r>
    <r>
      <rPr>
        <vertAlign val="superscript"/>
        <sz val="10"/>
        <color rgb="FF000000"/>
        <rFont val="Calibri"/>
        <family val="2"/>
      </rPr>
      <t>1</t>
    </r>
  </si>
  <si>
    <t>MOPMEK</t>
  </si>
  <si>
    <t>Podstawy optyki kwantowej</t>
  </si>
  <si>
    <t>3600-2LEN-FISCI-060E</t>
  </si>
  <si>
    <t>J.angielski dla nauk ścisłych cz.2</t>
  </si>
  <si>
    <t>III ROK                2028/29</t>
  </si>
  <si>
    <t>MODUKWANT</t>
  </si>
  <si>
    <t>Modelowanie układów kwantowych</t>
  </si>
  <si>
    <t>TECHKOMPKWA</t>
  </si>
  <si>
    <r>
      <t>Technologie komputerów kwantowych / Quantum computer technologies</t>
    </r>
    <r>
      <rPr>
        <vertAlign val="superscript"/>
        <sz val="10"/>
        <color rgb="FF000000"/>
        <rFont val="Calibri"/>
        <family val="2"/>
      </rPr>
      <t>1</t>
    </r>
  </si>
  <si>
    <t>POKOMKWA</t>
  </si>
  <si>
    <t>Podstawy komunikacji kwantowej</t>
  </si>
  <si>
    <t>PRAZEFIZKWA</t>
  </si>
  <si>
    <r>
      <t>Pracownia zespołowa optyki kwantowej / Team projects laboratory of quantum physics</t>
    </r>
    <r>
      <rPr>
        <vertAlign val="superscript"/>
        <sz val="10"/>
        <color rgb="FF000000"/>
        <rFont val="Calibri"/>
        <family val="2"/>
      </rPr>
      <t>1</t>
    </r>
  </si>
  <si>
    <t>PPRZED</t>
  </si>
  <si>
    <t>Podstawy przedsiębiorczości</t>
  </si>
  <si>
    <t>PROSLIC</t>
  </si>
  <si>
    <t>BP</t>
  </si>
  <si>
    <t>Proseminarium licencjackie</t>
  </si>
  <si>
    <t>0000-OG</t>
  </si>
  <si>
    <r>
      <t>Przedmioty ogólnouniwersyteckie do wyboru</t>
    </r>
    <r>
      <rPr>
        <vertAlign val="superscript"/>
        <sz val="10"/>
        <color rgb="FF000000"/>
        <rFont val="Calibri"/>
        <family val="2"/>
      </rPr>
      <t>5</t>
    </r>
    <r>
      <rPr>
        <sz val="10"/>
        <color rgb="FF000000"/>
        <rFont val="Calibri"/>
        <family val="2"/>
        <charset val="1"/>
      </rPr>
      <t xml:space="preserve">
UWAGA! Obowiązek wyboru przedmiotów z obszaru nauk społecznych lub humanistycznych.</t>
    </r>
  </si>
  <si>
    <t>WPROALGKWA</t>
  </si>
  <si>
    <t>Wprowadzenie do algorytmów kwantowych i obliczeń na komputerach kwantowych</t>
  </si>
  <si>
    <t>SEMLIC</t>
  </si>
  <si>
    <r>
      <t>Seminarium licencjackie / Bachelor's Diploma Seminar</t>
    </r>
    <r>
      <rPr>
        <vertAlign val="superscript"/>
        <sz val="10"/>
        <color rgb="FF000000"/>
        <rFont val="Calibri"/>
        <family val="2"/>
      </rPr>
      <t>1</t>
    </r>
  </si>
  <si>
    <t>Praca licencjacka</t>
  </si>
  <si>
    <t>PRACLIC</t>
  </si>
  <si>
    <t>Pracownia licencjacka</t>
  </si>
  <si>
    <t>PRAZ</t>
  </si>
  <si>
    <t>PR</t>
  </si>
  <si>
    <t>Praktyka (90 godz., 2 tygodnie)</t>
  </si>
  <si>
    <t>Wszystkie seminaria, ćwiczenia, konwersatoria,  laboratoria i pracownie podlegają zaliczeniu na ocenę (za wyjątkiem Wprowadzenia do studiowania, BHP, WF).</t>
  </si>
  <si>
    <t>Z przyczyn organizacyjnych kolejność przedmiotów w semestrach w ramach jednego roku akademickiego może ulegać zmianom</t>
  </si>
  <si>
    <r>
      <rPr>
        <vertAlign val="superscript"/>
        <sz val="10"/>
        <rFont val="Calibri"/>
        <family val="2"/>
      </rPr>
      <t>1</t>
    </r>
    <r>
      <rPr>
        <sz val="10"/>
        <rFont val="Calibri"/>
        <family val="2"/>
      </rPr>
      <t xml:space="preserve"> Zajęcia mogą odbywać się w języku polskim lub w języku angielskim</t>
    </r>
  </si>
  <si>
    <r>
      <rPr>
        <vertAlign val="superscript"/>
        <sz val="10"/>
        <rFont val="Calibri"/>
        <family val="2"/>
      </rPr>
      <t>2</t>
    </r>
    <r>
      <rPr>
        <sz val="10"/>
        <rFont val="Calibri"/>
        <family val="2"/>
      </rPr>
      <t xml:space="preserve"> Rozłożenie ECTS między semestrami zależy od wyboru przedmiotów.</t>
    </r>
  </si>
  <si>
    <r>
      <rPr>
        <vertAlign val="superscript"/>
        <sz val="10"/>
        <color rgb="FF000000"/>
        <rFont val="Calibri"/>
        <family val="2"/>
      </rPr>
      <t>3</t>
    </r>
    <r>
      <rPr>
        <sz val="10"/>
        <color rgb="FF000000"/>
        <rFont val="Calibri"/>
        <family val="2"/>
        <charset val="238"/>
      </rPr>
      <t xml:space="preserve"> Przedmioty z listy ogłaszanej corocznie. Zajęcia rozliczane na koniec roku akademickiego wg punktów ECTS. Rozkład ECTS między semestrami w danym roku akademickim zależy od wyboru przedmiotów. Liczba godzin podana szacunkowo; rzeczywista liczba godzin, forma zajęć oraz forma zaliczenia będą zależały od wybranych przedmiotów. Lista może zawierać zarówno zajęcia w j. polskim jak i angielskim.</t>
    </r>
  </si>
  <si>
    <r>
      <rPr>
        <vertAlign val="superscript"/>
        <sz val="10"/>
        <color rgb="FF000000"/>
        <rFont val="Calibri"/>
        <family val="2"/>
      </rPr>
      <t>4</t>
    </r>
    <r>
      <rPr>
        <sz val="10"/>
        <color rgb="FF000000"/>
        <rFont val="Calibri"/>
        <family val="2"/>
      </rPr>
      <t xml:space="preserve"> Należy wybierać przedmioty przewidziane dla danego roku studiów</t>
    </r>
  </si>
  <si>
    <r>
      <rPr>
        <vertAlign val="superscript"/>
        <sz val="10"/>
        <color rgb="FF000000"/>
        <rFont val="Calibri"/>
        <family val="2"/>
      </rPr>
      <t>5</t>
    </r>
    <r>
      <rPr>
        <sz val="10"/>
        <color rgb="FF000000"/>
        <rFont val="Calibri"/>
        <family val="2"/>
        <charset val="238"/>
      </rPr>
      <t xml:space="preserve"> Przedmioty z listy ogłaszanej corocznie. Obowiązkowy wybór przedmiotów z obszaru nauk społecznych lub humanistycznych. Zajęcia rozliczane na koniec roku akademickiego wg punktów ECTS. Semestr zależny od wyboru przedmiotu. Liczba godzin podana szacunkowo; rzeczywista liczba godzin, forma zajęć oraz forma zaliczenia będą zależały od wybranych przedmiotów.Lista może zawierać zarówno zajęcia w j. polskim jak i angielskim.</t>
    </r>
  </si>
  <si>
    <r>
      <rPr>
        <vertAlign val="superscript"/>
        <sz val="10"/>
        <color rgb="FF000000"/>
        <rFont val="Calibri"/>
        <family val="2"/>
      </rPr>
      <t xml:space="preserve">6  </t>
    </r>
    <r>
      <rPr>
        <sz val="10"/>
        <color rgb="FF000000"/>
        <rFont val="Calibri"/>
        <family val="2"/>
        <charset val="1"/>
      </rPr>
      <t>Należy wybierać przedmioty spoza obowiązkowych dla danej ścieżki kształcenia</t>
    </r>
  </si>
  <si>
    <t>ZALECENIA:</t>
  </si>
  <si>
    <t>Nazwa bloku przedmiotów</t>
  </si>
  <si>
    <t>Blok przedmiotów matematycznych</t>
  </si>
  <si>
    <t>Blok przedmiotów fizycznych</t>
  </si>
  <si>
    <t>Blok laboratoriów i pracowni (pracownie fizyczne, pomiarowe, komputerowe, zesołowe)</t>
  </si>
  <si>
    <t>Blok prezentacji i analizy danych</t>
  </si>
  <si>
    <t>Blok przedmiotów do wyboru</t>
  </si>
  <si>
    <t>Blok przedmiotów społecznych lub humanistycznych</t>
  </si>
  <si>
    <t>Wprowadzenie do studiowania i BHP</t>
  </si>
  <si>
    <t>Praktyka</t>
  </si>
  <si>
    <t>Języki obce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</si>
</sst>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rgb="FF000000"/>
      <name val="Liberation Sans1"/>
      <charset val="238"/>
    </font>
    <font>
      <u/>
      <sz val="7"/>
      <color rgb="FF0000FF"/>
      <name val="Arial"/>
      <family val="2"/>
      <charset val="238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FF0000"/>
      <name val="Calibri"/>
      <family val="2"/>
    </font>
    <font>
      <b/>
      <sz val="10"/>
      <color rgb="FF000000"/>
      <name val="Calibri"/>
      <family val="2"/>
    </font>
    <font>
      <b/>
      <sz val="10"/>
      <color rgb="FF000000"/>
      <name val="Calibri"/>
      <family val="2"/>
      <charset val="1"/>
    </font>
    <font>
      <sz val="10"/>
      <color rgb="FF000000"/>
      <name val="Calibri"/>
      <family val="2"/>
    </font>
    <font>
      <u/>
      <sz val="10"/>
      <color rgb="FF0000FF"/>
      <name val="Arial"/>
      <family val="2"/>
    </font>
    <font>
      <sz val="10"/>
      <color rgb="FF000000"/>
      <name val="Calibri"/>
      <family val="2"/>
      <charset val="1"/>
    </font>
    <font>
      <vertAlign val="superscript"/>
      <sz val="10"/>
      <color rgb="FF000000"/>
      <name val="Calibri"/>
      <family val="2"/>
    </font>
    <font>
      <u/>
      <sz val="10"/>
      <color rgb="FF0000FF"/>
      <name val="Arial"/>
      <family val="2"/>
      <charset val="238"/>
    </font>
    <font>
      <sz val="10"/>
      <color theme="1"/>
      <name val="Calibri"/>
      <family val="2"/>
    </font>
    <font>
      <b/>
      <u/>
      <sz val="10"/>
      <color rgb="FF0000FF"/>
      <name val="Arial"/>
      <family val="2"/>
    </font>
    <font>
      <u/>
      <sz val="10"/>
      <color rgb="FF000000"/>
      <name val="Calibri"/>
      <family val="2"/>
    </font>
    <font>
      <u/>
      <sz val="7.8"/>
      <color rgb="FF0000FF"/>
      <name val="Arial"/>
      <family val="2"/>
      <charset val="238"/>
    </font>
    <font>
      <i/>
      <sz val="11"/>
      <color rgb="FF7F7F7F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name val="Calibri"/>
      <family val="2"/>
    </font>
    <font>
      <vertAlign val="superscript"/>
      <sz val="1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B9CDE5"/>
        <bgColor rgb="FFB9CDE5"/>
      </patternFill>
    </fill>
    <fill>
      <patternFill patternType="solid">
        <fgColor rgb="FFB9CDE5"/>
        <bgColor rgb="FFBDD7EE"/>
      </patternFill>
    </fill>
    <fill>
      <patternFill patternType="solid">
        <fgColor rgb="FFCCCCCC"/>
        <bgColor rgb="FFBFBFBF"/>
      </patternFill>
    </fill>
    <fill>
      <patternFill patternType="solid">
        <fgColor rgb="FFFAC090"/>
        <bgColor rgb="FFF4B084"/>
      </patternFill>
    </fill>
    <fill>
      <patternFill patternType="solid">
        <fgColor theme="10" tint="0.59999389629810485"/>
        <bgColor rgb="FF729FCF"/>
      </patternFill>
    </fill>
    <fill>
      <patternFill patternType="solid">
        <fgColor rgb="FFDBEEF4"/>
        <bgColor rgb="FFD9D9D9"/>
      </patternFill>
    </fill>
    <fill>
      <patternFill patternType="solid">
        <fgColor theme="4" tint="0.59999389629810485"/>
        <bgColor rgb="FF77BC65"/>
      </patternFill>
    </fill>
    <fill>
      <patternFill patternType="solid">
        <fgColor rgb="FF83CAFF"/>
        <bgColor rgb="FFA0BAEE"/>
      </patternFill>
    </fill>
    <fill>
      <patternFill patternType="solid">
        <fgColor theme="8" tint="0.39997558519241921"/>
        <bgColor rgb="FFFFB85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</borders>
  <cellStyleXfs count="5">
    <xf numFmtId="0" fontId="0" fillId="0" borderId="0"/>
    <xf numFmtId="0" fontId="1" fillId="0" borderId="0" applyBorder="0" applyProtection="0"/>
    <xf numFmtId="0" fontId="1" fillId="0" borderId="0" applyBorder="0" applyProtection="0"/>
    <xf numFmtId="0" fontId="15" fillId="0" borderId="0" applyBorder="0" applyProtection="0"/>
    <xf numFmtId="0" fontId="16" fillId="0" borderId="0" applyBorder="0" applyProtection="0"/>
  </cellStyleXfs>
  <cellXfs count="93">
    <xf numFmtId="0" fontId="0" fillId="0" borderId="0" xfId="0"/>
    <xf numFmtId="0" fontId="2" fillId="0" borderId="0" xfId="2" applyFont="1" applyBorder="1" applyAlignment="1" applyProtection="1">
      <alignment horizontal="center" vertical="center"/>
    </xf>
    <xf numFmtId="0" fontId="2" fillId="0" borderId="1" xfId="2" applyFont="1" applyBorder="1" applyAlignment="1" applyProtection="1">
      <alignment horizontal="right" vertical="center"/>
    </xf>
    <xf numFmtId="0" fontId="3" fillId="0" borderId="1" xfId="2" applyFont="1" applyBorder="1" applyAlignment="1" applyProtection="1">
      <alignment horizontal="center" vertical="center"/>
    </xf>
    <xf numFmtId="0" fontId="2" fillId="0" borderId="1" xfId="2" applyFont="1" applyBorder="1" applyAlignment="1" applyProtection="1">
      <alignment horizontal="center" vertical="center"/>
    </xf>
    <xf numFmtId="0" fontId="5" fillId="0" borderId="0" xfId="0" applyFont="1" applyAlignment="1">
      <alignment wrapText="1"/>
    </xf>
    <xf numFmtId="0" fontId="5" fillId="0" borderId="0" xfId="0" applyFont="1"/>
    <xf numFmtId="0" fontId="5" fillId="0" borderId="2" xfId="2" applyFont="1" applyBorder="1" applyAlignment="1" applyProtection="1">
      <alignment horizontal="center" vertical="center"/>
    </xf>
    <xf numFmtId="0" fontId="6" fillId="0" borderId="3" xfId="2" applyFont="1" applyBorder="1" applyAlignment="1" applyProtection="1">
      <alignment horizontal="center" vertical="center"/>
    </xf>
    <xf numFmtId="0" fontId="6" fillId="0" borderId="2" xfId="2" applyFont="1" applyBorder="1" applyAlignment="1" applyProtection="1">
      <alignment horizontal="center" vertical="center"/>
    </xf>
    <xf numFmtId="0" fontId="6" fillId="0" borderId="2" xfId="2" applyFont="1" applyBorder="1" applyAlignment="1" applyProtection="1">
      <alignment horizontal="center" vertical="center" textRotation="90"/>
    </xf>
    <xf numFmtId="0" fontId="6" fillId="0" borderId="4" xfId="2" applyFont="1" applyBorder="1" applyAlignment="1" applyProtection="1">
      <alignment horizontal="center" vertical="center"/>
    </xf>
    <xf numFmtId="0" fontId="6" fillId="0" borderId="5" xfId="2" applyFont="1" applyBorder="1" applyAlignment="1" applyProtection="1">
      <alignment horizontal="center" vertical="center"/>
    </xf>
    <xf numFmtId="0" fontId="6" fillId="0" borderId="2" xfId="2" applyFont="1" applyBorder="1" applyAlignment="1" applyProtection="1">
      <alignment horizontal="center" vertical="center" textRotation="90"/>
    </xf>
    <xf numFmtId="0" fontId="7" fillId="2" borderId="6" xfId="2" applyFont="1" applyFill="1" applyBorder="1" applyAlignment="1" applyProtection="1">
      <alignment horizontal="center" vertical="center"/>
    </xf>
    <xf numFmtId="0" fontId="7" fillId="2" borderId="7" xfId="2" applyFont="1" applyFill="1" applyBorder="1" applyAlignment="1" applyProtection="1">
      <alignment horizontal="center" vertical="center"/>
    </xf>
    <xf numFmtId="0" fontId="6" fillId="3" borderId="6" xfId="2" applyFont="1" applyFill="1" applyBorder="1" applyAlignment="1" applyProtection="1">
      <alignment horizontal="left" vertical="center" wrapText="1"/>
    </xf>
    <xf numFmtId="0" fontId="6" fillId="3" borderId="8" xfId="2" applyFont="1" applyFill="1" applyBorder="1" applyAlignment="1" applyProtection="1">
      <alignment horizontal="left" vertical="center" wrapText="1"/>
    </xf>
    <xf numFmtId="0" fontId="6" fillId="3" borderId="7" xfId="2" applyFont="1" applyFill="1" applyBorder="1" applyAlignment="1" applyProtection="1">
      <alignment horizontal="left" vertical="center" wrapText="1"/>
    </xf>
    <xf numFmtId="0" fontId="8" fillId="0" borderId="2" xfId="1" applyFont="1" applyBorder="1" applyAlignment="1" applyProtection="1">
      <alignment horizontal="center" vertical="center"/>
    </xf>
    <xf numFmtId="0" fontId="9" fillId="0" borderId="7" xfId="1" applyFont="1" applyBorder="1" applyAlignment="1" applyProtection="1">
      <alignment horizontal="center" vertical="center"/>
    </xf>
    <xf numFmtId="0" fontId="9" fillId="0" borderId="2" xfId="2" applyFont="1" applyBorder="1" applyAlignment="1" applyProtection="1">
      <alignment horizontal="left" vertical="center"/>
    </xf>
    <xf numFmtId="0" fontId="9" fillId="0" borderId="9" xfId="2" applyFont="1" applyBorder="1" applyAlignment="1" applyProtection="1">
      <alignment horizontal="center" vertical="center"/>
    </xf>
    <xf numFmtId="0" fontId="9" fillId="4" borderId="7" xfId="2" applyFont="1" applyFill="1" applyBorder="1" applyAlignment="1" applyProtection="1">
      <alignment horizontal="center" vertical="center"/>
    </xf>
    <xf numFmtId="0" fontId="9" fillId="4" borderId="2" xfId="2" applyFont="1" applyFill="1" applyBorder="1" applyAlignment="1" applyProtection="1">
      <alignment horizontal="center" vertical="center"/>
    </xf>
    <xf numFmtId="0" fontId="9" fillId="4" borderId="9" xfId="2" applyFont="1" applyFill="1" applyBorder="1" applyAlignment="1" applyProtection="1">
      <alignment horizontal="center" vertical="center"/>
    </xf>
    <xf numFmtId="0" fontId="9" fillId="0" borderId="7" xfId="2" applyFont="1" applyBorder="1" applyAlignment="1" applyProtection="1">
      <alignment horizontal="center" vertical="center"/>
    </xf>
    <xf numFmtId="0" fontId="9" fillId="0" borderId="2" xfId="2" applyFont="1" applyBorder="1" applyAlignment="1" applyProtection="1">
      <alignment horizontal="center" vertical="center"/>
    </xf>
    <xf numFmtId="0" fontId="9" fillId="5" borderId="2" xfId="2" applyFont="1" applyFill="1" applyBorder="1" applyAlignment="1" applyProtection="1">
      <alignment horizontal="center" vertical="center"/>
    </xf>
    <xf numFmtId="0" fontId="11" fillId="0" borderId="2" xfId="1" applyFont="1" applyBorder="1" applyAlignment="1" applyProtection="1">
      <alignment horizontal="center" vertical="center"/>
    </xf>
    <xf numFmtId="0" fontId="9" fillId="0" borderId="2" xfId="2" applyFont="1" applyBorder="1" applyAlignment="1" applyProtection="1">
      <alignment horizontal="left" vertical="center" wrapText="1"/>
    </xf>
    <xf numFmtId="0" fontId="12" fillId="0" borderId="2" xfId="2" applyFont="1" applyBorder="1" applyAlignment="1" applyProtection="1">
      <alignment horizontal="left" vertical="center" wrapText="1"/>
      <protection locked="0"/>
    </xf>
    <xf numFmtId="0" fontId="9" fillId="0" borderId="2" xfId="2" applyFont="1" applyBorder="1" applyAlignment="1" applyProtection="1">
      <alignment horizontal="left" vertical="center" wrapText="1"/>
      <protection locked="0"/>
    </xf>
    <xf numFmtId="0" fontId="13" fillId="0" borderId="2" xfId="1" applyFont="1" applyBorder="1" applyAlignment="1" applyProtection="1">
      <alignment horizontal="center" vertical="center"/>
    </xf>
    <xf numFmtId="0" fontId="9" fillId="6" borderId="2" xfId="2" applyFont="1" applyFill="1" applyBorder="1" applyAlignment="1" applyProtection="1">
      <alignment horizontal="left" vertical="center" wrapText="1"/>
    </xf>
    <xf numFmtId="0" fontId="9" fillId="6" borderId="9" xfId="2" applyFont="1" applyFill="1" applyBorder="1" applyAlignment="1" applyProtection="1">
      <alignment horizontal="center" vertical="center"/>
    </xf>
    <xf numFmtId="0" fontId="9" fillId="6" borderId="7" xfId="2" applyFont="1" applyFill="1" applyBorder="1" applyAlignment="1" applyProtection="1">
      <alignment horizontal="center" vertical="center"/>
    </xf>
    <xf numFmtId="0" fontId="9" fillId="6" borderId="2" xfId="2" applyFont="1" applyFill="1" applyBorder="1" applyAlignment="1" applyProtection="1">
      <alignment horizontal="center" vertical="center"/>
    </xf>
    <xf numFmtId="0" fontId="12" fillId="0" borderId="7" xfId="2" applyFont="1" applyBorder="1" applyAlignment="1" applyProtection="1">
      <alignment horizontal="center" vertical="center"/>
    </xf>
    <xf numFmtId="0" fontId="7" fillId="0" borderId="2" xfId="2" applyFont="1" applyBorder="1" applyAlignment="1" applyProtection="1">
      <alignment horizontal="center" vertical="center"/>
    </xf>
    <xf numFmtId="0" fontId="6" fillId="7" borderId="9" xfId="2" applyFont="1" applyFill="1" applyBorder="1" applyAlignment="1" applyProtection="1">
      <alignment horizontal="center" vertical="center"/>
    </xf>
    <xf numFmtId="0" fontId="6" fillId="7" borderId="7" xfId="2" applyFont="1" applyFill="1" applyBorder="1" applyAlignment="1" applyProtection="1">
      <alignment horizontal="center" vertical="center"/>
    </xf>
    <xf numFmtId="0" fontId="6" fillId="7" borderId="2" xfId="2" applyFont="1" applyFill="1" applyBorder="1" applyAlignment="1" applyProtection="1">
      <alignment horizontal="center" vertical="center"/>
    </xf>
    <xf numFmtId="0" fontId="9" fillId="7" borderId="7" xfId="2" applyFont="1" applyFill="1" applyBorder="1" applyAlignment="1" applyProtection="1">
      <alignment horizontal="center" vertical="center"/>
    </xf>
    <xf numFmtId="0" fontId="14" fillId="0" borderId="2" xfId="1" applyFont="1" applyBorder="1" applyAlignment="1" applyProtection="1">
      <alignment horizontal="center" vertical="center"/>
    </xf>
    <xf numFmtId="0" fontId="9" fillId="0" borderId="0" xfId="0" applyFont="1" applyAlignment="1">
      <alignment horizontal="left" vertical="center"/>
    </xf>
    <xf numFmtId="0" fontId="11" fillId="0" borderId="2" xfId="1" applyFont="1" applyBorder="1" applyAlignment="1">
      <alignment horizontal="center" vertical="center"/>
    </xf>
    <xf numFmtId="0" fontId="12" fillId="5" borderId="2" xfId="2" applyFont="1" applyFill="1" applyBorder="1" applyAlignment="1" applyProtection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8" borderId="2" xfId="2" applyFont="1" applyFill="1" applyBorder="1" applyAlignment="1" applyProtection="1">
      <alignment horizontal="left" vertical="center" wrapText="1"/>
    </xf>
    <xf numFmtId="0" fontId="9" fillId="8" borderId="9" xfId="2" applyFont="1" applyFill="1" applyBorder="1" applyAlignment="1" applyProtection="1">
      <alignment horizontal="center" vertical="center"/>
    </xf>
    <xf numFmtId="0" fontId="9" fillId="8" borderId="7" xfId="2" applyFont="1" applyFill="1" applyBorder="1" applyAlignment="1" applyProtection="1">
      <alignment horizontal="center" vertical="center"/>
    </xf>
    <xf numFmtId="0" fontId="9" fillId="8" borderId="2" xfId="2" applyFont="1" applyFill="1" applyBorder="1" applyAlignment="1" applyProtection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9" borderId="2" xfId="2" applyFont="1" applyFill="1" applyBorder="1" applyAlignment="1" applyProtection="1">
      <alignment horizontal="left" vertical="center" wrapText="1"/>
    </xf>
    <xf numFmtId="0" fontId="9" fillId="9" borderId="9" xfId="2" applyFont="1" applyFill="1" applyBorder="1" applyAlignment="1" applyProtection="1">
      <alignment horizontal="center" vertical="center"/>
    </xf>
    <xf numFmtId="0" fontId="9" fillId="9" borderId="7" xfId="2" applyFont="1" applyFill="1" applyBorder="1" applyAlignment="1" applyProtection="1">
      <alignment horizontal="center" vertical="center"/>
    </xf>
    <xf numFmtId="0" fontId="9" fillId="9" borderId="2" xfId="2" applyFont="1" applyFill="1" applyBorder="1" applyAlignment="1" applyProtection="1">
      <alignment horizontal="center" vertical="center"/>
    </xf>
    <xf numFmtId="0" fontId="14" fillId="0" borderId="2" xfId="1" applyFont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/>
    </xf>
    <xf numFmtId="0" fontId="14" fillId="0" borderId="2" xfId="1" applyFont="1" applyBorder="1" applyAlignment="1" applyProtection="1">
      <alignment horizontal="center" vertical="top"/>
    </xf>
    <xf numFmtId="0" fontId="9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vertical="center"/>
    </xf>
    <xf numFmtId="0" fontId="11" fillId="0" borderId="2" xfId="3" applyFont="1" applyBorder="1" applyAlignment="1">
      <alignment horizontal="center" vertical="center"/>
    </xf>
    <xf numFmtId="0" fontId="9" fillId="10" borderId="2" xfId="2" applyFont="1" applyFill="1" applyBorder="1" applyAlignment="1" applyProtection="1">
      <alignment horizontal="left" vertical="center" wrapText="1"/>
      <protection locked="0"/>
    </xf>
    <xf numFmtId="0" fontId="9" fillId="10" borderId="9" xfId="2" applyFont="1" applyFill="1" applyBorder="1" applyAlignment="1" applyProtection="1">
      <alignment horizontal="center" vertical="center"/>
    </xf>
    <xf numFmtId="0" fontId="9" fillId="10" borderId="7" xfId="2" applyFont="1" applyFill="1" applyBorder="1" applyAlignment="1" applyProtection="1">
      <alignment horizontal="center" vertical="center"/>
    </xf>
    <xf numFmtId="0" fontId="9" fillId="10" borderId="2" xfId="2" applyFont="1" applyFill="1" applyBorder="1" applyAlignment="1" applyProtection="1">
      <alignment horizontal="center" vertical="center"/>
    </xf>
    <xf numFmtId="0" fontId="9" fillId="0" borderId="7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7" fillId="0" borderId="2" xfId="2" applyFont="1" applyBorder="1" applyAlignment="1" applyProtection="1">
      <alignment horizontal="center" vertical="top"/>
    </xf>
    <xf numFmtId="0" fontId="6" fillId="0" borderId="2" xfId="2" applyFont="1" applyBorder="1" applyAlignment="1" applyProtection="1">
      <alignment horizontal="right" vertical="center" wrapText="1"/>
      <protection locked="0"/>
    </xf>
    <xf numFmtId="0" fontId="6" fillId="3" borderId="9" xfId="2" applyFont="1" applyFill="1" applyBorder="1" applyAlignment="1" applyProtection="1">
      <alignment horizontal="center" vertical="center"/>
    </xf>
    <xf numFmtId="0" fontId="6" fillId="3" borderId="7" xfId="2" applyFont="1" applyFill="1" applyBorder="1" applyAlignment="1" applyProtection="1">
      <alignment horizontal="center" vertical="center"/>
    </xf>
    <xf numFmtId="0" fontId="6" fillId="3" borderId="2" xfId="2" applyFont="1" applyFill="1" applyBorder="1" applyAlignment="1" applyProtection="1">
      <alignment horizontal="center" vertical="center"/>
    </xf>
    <xf numFmtId="0" fontId="9" fillId="3" borderId="7" xfId="2" applyFont="1" applyFill="1" applyBorder="1" applyAlignment="1" applyProtection="1">
      <alignment horizontal="center" vertical="center"/>
    </xf>
    <xf numFmtId="0" fontId="7" fillId="0" borderId="0" xfId="2" applyFont="1" applyBorder="1" applyAlignment="1" applyProtection="1">
      <alignment horizontal="center" vertical="center"/>
    </xf>
    <xf numFmtId="0" fontId="9" fillId="0" borderId="0" xfId="2" applyFont="1" applyBorder="1" applyAlignment="1" applyProtection="1">
      <alignment horizontal="center" vertical="center"/>
    </xf>
    <xf numFmtId="0" fontId="6" fillId="0" borderId="0" xfId="2" applyFont="1" applyBorder="1" applyAlignment="1" applyProtection="1">
      <alignment horizontal="right" vertical="center" wrapText="1"/>
      <protection locked="0"/>
    </xf>
    <xf numFmtId="0" fontId="6" fillId="0" borderId="0" xfId="2" applyFont="1" applyBorder="1" applyAlignment="1" applyProtection="1">
      <alignment horizontal="center" vertical="center"/>
    </xf>
    <xf numFmtId="0" fontId="7" fillId="0" borderId="0" xfId="0" applyFont="1" applyAlignment="1">
      <alignment horizontal="center"/>
    </xf>
    <xf numFmtId="0" fontId="9" fillId="0" borderId="0" xfId="0" applyFont="1"/>
    <xf numFmtId="0" fontId="17" fillId="0" borderId="0" xfId="4" applyFont="1" applyBorder="1" applyAlignment="1" applyProtection="1">
      <alignment horizontal="left" vertical="top" wrapText="1"/>
    </xf>
    <xf numFmtId="0" fontId="18" fillId="0" borderId="0" xfId="4" applyFont="1" applyBorder="1" applyAlignment="1" applyProtection="1">
      <alignment horizontal="left" vertical="top" wrapText="1"/>
      <protection locked="0"/>
    </xf>
    <xf numFmtId="0" fontId="7" fillId="0" borderId="0" xfId="0" applyFont="1" applyAlignment="1">
      <alignment horizontal="left" vertical="top" wrapText="1"/>
    </xf>
    <xf numFmtId="0" fontId="7" fillId="0" borderId="0" xfId="4" applyFont="1" applyBorder="1" applyAlignment="1" applyProtection="1">
      <alignment horizontal="left" vertical="top" wrapText="1"/>
    </xf>
    <xf numFmtId="0" fontId="7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3" fillId="0" borderId="1" xfId="2" applyFont="1" applyBorder="1" applyAlignment="1" applyProtection="1">
      <alignment horizontal="center" vertical="center"/>
    </xf>
    <xf numFmtId="0" fontId="9" fillId="0" borderId="0" xfId="2" applyFont="1" applyBorder="1" applyAlignment="1" applyProtection="1">
      <alignment horizontal="left" vertical="center"/>
    </xf>
    <xf numFmtId="0" fontId="5" fillId="0" borderId="0" xfId="0" applyFont="1"/>
  </cellXfs>
  <cellStyles count="5">
    <cellStyle name="Excel Built-in Explanatory Text" xfId="4" xr:uid="{56F9DD88-72A5-4792-82CC-77422B3EE037}"/>
    <cellStyle name="Hiperłącze" xfId="1" builtinId="8"/>
    <cellStyle name="Hiperłącze 2" xfId="3" xr:uid="{5574BE8E-11A9-4181-813D-458A21C19636}"/>
    <cellStyle name="Normalny" xfId="0" builtinId="0"/>
    <cellStyle name="TableStyleLight1" xfId="2" xr:uid="{F10E31C6-B94A-40E8-A216-A3E2BC2B91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sosweb.umk.pl/kontroler.php?_action=katalog2/przedmioty/pokazPrzedmiot&amp;prz_kod=0800-MAT2" TargetMode="External"/><Relationship Id="rId13" Type="http://schemas.openxmlformats.org/officeDocument/2006/relationships/hyperlink" Target="https://usosweb.umk.pl/kontroler.php?_action=katalog2/przedmioty/pokazPrzedmiot&amp;prz_kod=0800-FK1" TargetMode="External"/><Relationship Id="rId18" Type="http://schemas.openxmlformats.org/officeDocument/2006/relationships/hyperlink" Target="https://usosweb.umk.pl/kontroler.php?_action=katalog2/przedmioty/pokazPrzedmiot&amp;prz_kod=3600-2LEN-FISCI-060E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usosweb.umk.pl/kontroler.php?_action=katalog2/przedmioty/pokazPrzedmiot&amp;prz_kod=0800-FO1" TargetMode="External"/><Relationship Id="rId21" Type="http://schemas.openxmlformats.org/officeDocument/2006/relationships/hyperlink" Target="https://usosweb.umk.pl/kontroler.php?_action=katalog2/przedmioty/pokazPrzedmiot&amp;prz_kod=0800-SEMLIC" TargetMode="External"/><Relationship Id="rId7" Type="http://schemas.openxmlformats.org/officeDocument/2006/relationships/hyperlink" Target="https://usosweb.umk.pl/kontroler.php?_action=katalog2/przedmioty/pokazPrzedmiot&amp;prz_kod=0800-WDOS" TargetMode="External"/><Relationship Id="rId12" Type="http://schemas.openxmlformats.org/officeDocument/2006/relationships/hyperlink" Target="https://usosweb.umk.pl/kontroler.php?_action=katalog2/przedmioty/pokazPrzedmiot&amp;prz_kod=0800-PFIKW" TargetMode="External"/><Relationship Id="rId17" Type="http://schemas.openxmlformats.org/officeDocument/2006/relationships/hyperlink" Target="https://usosweb.umk.pl/kontroler.php?_action=katalog2/przedmioty/pokazPrzedmiot&amp;prz_kod=3600-2ZEN-FISCI-060Z" TargetMode="External"/><Relationship Id="rId25" Type="http://schemas.openxmlformats.org/officeDocument/2006/relationships/hyperlink" Target="https://usosweb.umk.pl/kontroler.php?_action=katalog2/przedmioty/wybierzGrupePrzedmiotow&amp;jed_org_kod=5700000000" TargetMode="External"/><Relationship Id="rId2" Type="http://schemas.openxmlformats.org/officeDocument/2006/relationships/hyperlink" Target="https://usosweb.umk.pl/kontroler.php?_action=katalog2/przedmioty/pokazPrzedmiot&amp;prz_kod=0800-MAT1" TargetMode="External"/><Relationship Id="rId16" Type="http://schemas.openxmlformats.org/officeDocument/2006/relationships/hyperlink" Target="https://usosweb.umk.pl/kontroler.php?_action=katalog2/przedmioty/pokazPrzedmiot&amp;prz_kod=0800-PRACFIZ1" TargetMode="External"/><Relationship Id="rId20" Type="http://schemas.openxmlformats.org/officeDocument/2006/relationships/hyperlink" Target="https://usosweb.umk.pl/kontroler.php?_action=katalog2/przedmioty/pokazPrzedmiot&amp;prz_kod=0800-PROSLIC" TargetMode="External"/><Relationship Id="rId1" Type="http://schemas.openxmlformats.org/officeDocument/2006/relationships/hyperlink" Target="https://usosweb.umk.pl/kontroler.php?_action=katalog2/przedmioty/szukajPrzedmiotu&amp;method=faculty_groups&amp;jed_org_kod=0800000000&amp;cp_showDescriptions=0&amp;cp_showGroupsColumn=0&amp;cp_cdydsDisplayLevel=2&amp;f_tylkoWRejestracji=0&amp;f_obcojezyczne=0&amp;kierujNaPlanyGrupy=0&amp;grupaKod=0800-BER" TargetMode="External"/><Relationship Id="rId6" Type="http://schemas.openxmlformats.org/officeDocument/2006/relationships/hyperlink" Target="https://usosweb.umk.pl/kontroler.php?_action=katalog2/przedmioty/pokazPrzedmiot&amp;prz_kod=9001-eBHP" TargetMode="External"/><Relationship Id="rId11" Type="http://schemas.openxmlformats.org/officeDocument/2006/relationships/hyperlink" Target="https://usosweb.umk.pl/kontroler.php?_action=katalog2/przedmioty/pokazPrzedmiot&amp;prz_kod=9001-BHP-R-3" TargetMode="External"/><Relationship Id="rId24" Type="http://schemas.openxmlformats.org/officeDocument/2006/relationships/hyperlink" Target="https://usosweb.umk.pl/kontroler.php?_action=katalog2/przedmioty/szukajPrzedmiotu&amp;method=faculty_groups&amp;jed_org_kod=0000000000&amp;grupaKod=0000-OG" TargetMode="External"/><Relationship Id="rId5" Type="http://schemas.openxmlformats.org/officeDocument/2006/relationships/hyperlink" Target="https://usosweb.umk.pl/kontroler.php?_action=katalog2/przedmioty/pokazPrzedmiot&amp;prz_kod=0800-OPA" TargetMode="External"/><Relationship Id="rId15" Type="http://schemas.openxmlformats.org/officeDocument/2006/relationships/hyperlink" Target="https://usosweb.umk.pl/kontroler.php?_action=katalog2/przedmioty/pokazPrzedmiot&amp;prz_kod=0800-MEKL" TargetMode="External"/><Relationship Id="rId23" Type="http://schemas.openxmlformats.org/officeDocument/2006/relationships/hyperlink" Target="https://usosweb.umk.pl/kontroler.php?_action=katalog2/przedmioty/pokazPrzedmiot&amp;prz_kod=0800-PRAZ" TargetMode="External"/><Relationship Id="rId10" Type="http://schemas.openxmlformats.org/officeDocument/2006/relationships/hyperlink" Target="https://usosweb.umk.pl/kontroler.php?_action=katalog2/przedmioty/pokazPrzedmiot&amp;prz_kod=0800-GRUBAD" TargetMode="External"/><Relationship Id="rId19" Type="http://schemas.openxmlformats.org/officeDocument/2006/relationships/hyperlink" Target="https://usosweb.umk.pl/kontroler.php?_action=katalog2/przedmioty/pokazPrzedmiot&amp;prz_kod=0800-PPRZED" TargetMode="External"/><Relationship Id="rId4" Type="http://schemas.openxmlformats.org/officeDocument/2006/relationships/hyperlink" Target="https://usosweb.umk.pl/kontroler.php?_action=katalog2/przedmioty/pokazPrzedmiot&amp;prz_kod=0800-PPROPYTH" TargetMode="External"/><Relationship Id="rId9" Type="http://schemas.openxmlformats.org/officeDocument/2006/relationships/hyperlink" Target="https://usosweb.umk.pl/kontroler.php?_action=katalog2/przedmioty/pokazPrzedmiot&amp;prz_kod=0800-FO2" TargetMode="External"/><Relationship Id="rId14" Type="http://schemas.openxmlformats.org/officeDocument/2006/relationships/hyperlink" Target="https://usosweb.umk.pl/kontroler.php?_action=katalog2/przedmioty/pokazPrzedmiot&amp;prz_kod=0800-MENUSCI" TargetMode="External"/><Relationship Id="rId22" Type="http://schemas.openxmlformats.org/officeDocument/2006/relationships/hyperlink" Target="https://usosweb.umk.pl/kontroler.php?_action=katalog2/przedmioty/pokazPrzedmiot&amp;prz_kod=0800-PRAC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DF4A4-F5B9-474B-8533-66EDFE400EBC}">
  <dimension ref="A1:O94"/>
  <sheetViews>
    <sheetView tabSelected="1" view="pageLayout" topLeftCell="A10" zoomScaleNormal="100" workbookViewId="0">
      <selection activeCell="A17" sqref="A17"/>
    </sheetView>
  </sheetViews>
  <sheetFormatPr defaultColWidth="8.19921875" defaultRowHeight="13.95" customHeight="1"/>
  <cols>
    <col min="1" max="1" width="19.69921875" style="82" customWidth="1"/>
    <col min="2" max="2" width="5.59765625" style="83" customWidth="1"/>
    <col min="3" max="3" width="49" style="83" customWidth="1"/>
    <col min="4" max="4" width="6.59765625" style="83" customWidth="1"/>
    <col min="5" max="12" width="4.09765625" style="83" customWidth="1"/>
    <col min="13" max="14" width="5.59765625" style="83" customWidth="1"/>
  </cols>
  <sheetData>
    <row r="1" spans="1:14" ht="14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4.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4.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4.4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28.95" customHeight="1">
      <c r="A5" s="2" t="s">
        <v>4</v>
      </c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28.95" customHeight="1">
      <c r="A6" s="2" t="s">
        <v>5</v>
      </c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8.95" customHeight="1">
      <c r="A7" s="2" t="s">
        <v>6</v>
      </c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28.95" customHeight="1">
      <c r="A8" s="4"/>
      <c r="B8" s="2"/>
      <c r="C8" s="2" t="s">
        <v>7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28.95" customHeight="1">
      <c r="A9" s="4"/>
      <c r="B9" s="2"/>
      <c r="C9" s="2" t="s">
        <v>8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54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ht="22.95" customHeight="1">
      <c r="A11" s="7" t="s">
        <v>9</v>
      </c>
      <c r="B11" s="8"/>
      <c r="C11" s="9" t="s">
        <v>10</v>
      </c>
      <c r="D11" s="9" t="s">
        <v>11</v>
      </c>
      <c r="E11" s="9"/>
      <c r="F11" s="9"/>
      <c r="G11" s="9"/>
      <c r="H11" s="9"/>
      <c r="I11" s="9"/>
      <c r="J11" s="9"/>
      <c r="K11" s="9"/>
      <c r="L11" s="9"/>
      <c r="M11" s="10" t="s">
        <v>12</v>
      </c>
      <c r="N11" s="10" t="s">
        <v>13</v>
      </c>
    </row>
    <row r="12" spans="1:14" ht="13.8">
      <c r="A12" s="7"/>
      <c r="B12" s="11"/>
      <c r="C12" s="9"/>
      <c r="D12" s="10" t="s">
        <v>14</v>
      </c>
      <c r="E12" s="9" t="s">
        <v>15</v>
      </c>
      <c r="F12" s="9"/>
      <c r="G12" s="9"/>
      <c r="H12" s="9"/>
      <c r="I12" s="9" t="s">
        <v>16</v>
      </c>
      <c r="J12" s="9"/>
      <c r="K12" s="9"/>
      <c r="L12" s="9"/>
      <c r="M12" s="10"/>
      <c r="N12" s="10"/>
    </row>
    <row r="13" spans="1:14" ht="27" customHeight="1">
      <c r="A13" s="7"/>
      <c r="B13" s="12"/>
      <c r="C13" s="9"/>
      <c r="D13" s="9"/>
      <c r="E13" s="13" t="s">
        <v>17</v>
      </c>
      <c r="F13" s="13" t="s">
        <v>18</v>
      </c>
      <c r="G13" s="13" t="s">
        <v>19</v>
      </c>
      <c r="H13" s="13" t="s">
        <v>20</v>
      </c>
      <c r="I13" s="13" t="s">
        <v>17</v>
      </c>
      <c r="J13" s="13" t="s">
        <v>18</v>
      </c>
      <c r="K13" s="13" t="s">
        <v>19</v>
      </c>
      <c r="L13" s="13" t="s">
        <v>20</v>
      </c>
      <c r="M13" s="10"/>
      <c r="N13" s="10"/>
    </row>
    <row r="14" spans="1:14" ht="16.95" customHeight="1">
      <c r="A14" s="14" t="s">
        <v>21</v>
      </c>
      <c r="B14" s="15"/>
      <c r="C14" s="16" t="s">
        <v>22</v>
      </c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8"/>
    </row>
    <row r="15" spans="1:14" ht="14.1" customHeight="1">
      <c r="A15" s="19" t="s">
        <v>23</v>
      </c>
      <c r="B15" s="20" t="s">
        <v>24</v>
      </c>
      <c r="C15" s="21" t="s">
        <v>25</v>
      </c>
      <c r="D15" s="22">
        <f t="shared" ref="D15:D27" si="0">SUM(E15:L15)</f>
        <v>105</v>
      </c>
      <c r="E15" s="23">
        <v>45</v>
      </c>
      <c r="F15" s="24">
        <v>45</v>
      </c>
      <c r="G15" s="24">
        <v>15</v>
      </c>
      <c r="H15" s="25"/>
      <c r="I15" s="26"/>
      <c r="J15" s="27"/>
      <c r="K15" s="27"/>
      <c r="L15" s="22"/>
      <c r="M15" s="26" t="s">
        <v>26</v>
      </c>
      <c r="N15" s="28">
        <v>9</v>
      </c>
    </row>
    <row r="16" spans="1:14" ht="14.1" customHeight="1">
      <c r="A16" s="19" t="s">
        <v>27</v>
      </c>
      <c r="B16" s="20" t="s">
        <v>28</v>
      </c>
      <c r="C16" s="21" t="s">
        <v>29</v>
      </c>
      <c r="D16" s="22">
        <f t="shared" si="0"/>
        <v>90</v>
      </c>
      <c r="E16" s="23">
        <v>45</v>
      </c>
      <c r="F16" s="24">
        <v>45</v>
      </c>
      <c r="G16" s="24"/>
      <c r="H16" s="25"/>
      <c r="I16" s="26"/>
      <c r="J16" s="27"/>
      <c r="K16" s="27"/>
      <c r="L16" s="22"/>
      <c r="M16" s="26" t="s">
        <v>26</v>
      </c>
      <c r="N16" s="28">
        <v>7</v>
      </c>
    </row>
    <row r="17" spans="1:15" ht="14.1" customHeight="1">
      <c r="A17" s="29" t="s">
        <v>30</v>
      </c>
      <c r="B17" s="20" t="s">
        <v>28</v>
      </c>
      <c r="C17" s="30" t="s">
        <v>31</v>
      </c>
      <c r="D17" s="22">
        <f t="shared" si="0"/>
        <v>60</v>
      </c>
      <c r="E17" s="23"/>
      <c r="F17" s="24"/>
      <c r="G17" s="24">
        <v>15</v>
      </c>
      <c r="H17" s="25">
        <v>45</v>
      </c>
      <c r="I17" s="26"/>
      <c r="J17" s="27"/>
      <c r="K17" s="27"/>
      <c r="L17" s="22"/>
      <c r="M17" s="26" t="s">
        <v>26</v>
      </c>
      <c r="N17" s="28">
        <v>5</v>
      </c>
    </row>
    <row r="18" spans="1:15" ht="14.1" customHeight="1">
      <c r="A18" s="19" t="s">
        <v>32</v>
      </c>
      <c r="B18" s="20" t="s">
        <v>33</v>
      </c>
      <c r="C18" s="31" t="s">
        <v>34</v>
      </c>
      <c r="D18" s="22">
        <f t="shared" si="0"/>
        <v>45</v>
      </c>
      <c r="E18" s="23"/>
      <c r="F18" s="24"/>
      <c r="G18" s="24">
        <v>45</v>
      </c>
      <c r="H18" s="25"/>
      <c r="I18" s="26"/>
      <c r="J18" s="27"/>
      <c r="K18" s="27"/>
      <c r="L18" s="22"/>
      <c r="M18" s="26" t="s">
        <v>35</v>
      </c>
      <c r="N18" s="28">
        <v>3</v>
      </c>
    </row>
    <row r="19" spans="1:15" ht="14.1" customHeight="1">
      <c r="A19" s="19" t="s">
        <v>36</v>
      </c>
      <c r="B19" s="20" t="s">
        <v>37</v>
      </c>
      <c r="C19" s="30" t="s">
        <v>38</v>
      </c>
      <c r="D19" s="22">
        <f t="shared" si="0"/>
        <v>15</v>
      </c>
      <c r="E19" s="23"/>
      <c r="F19" s="24"/>
      <c r="G19" s="24"/>
      <c r="H19" s="25">
        <v>15</v>
      </c>
      <c r="I19" s="26"/>
      <c r="J19" s="27"/>
      <c r="K19" s="27"/>
      <c r="L19" s="22"/>
      <c r="M19" s="26" t="s">
        <v>35</v>
      </c>
      <c r="N19" s="28">
        <v>1</v>
      </c>
    </row>
    <row r="20" spans="1:15" ht="14.1" customHeight="1">
      <c r="A20" s="19" t="s">
        <v>39</v>
      </c>
      <c r="B20" s="20" t="s">
        <v>40</v>
      </c>
      <c r="C20" s="32" t="s">
        <v>41</v>
      </c>
      <c r="D20" s="22">
        <f t="shared" si="0"/>
        <v>8</v>
      </c>
      <c r="E20" s="23"/>
      <c r="F20" s="24"/>
      <c r="G20" s="24"/>
      <c r="H20" s="25">
        <v>8</v>
      </c>
      <c r="I20" s="26"/>
      <c r="J20" s="27"/>
      <c r="K20" s="27"/>
      <c r="L20" s="22"/>
      <c r="M20" s="26" t="s">
        <v>35</v>
      </c>
      <c r="N20" s="28">
        <v>0</v>
      </c>
    </row>
    <row r="21" spans="1:15" ht="14.1" customHeight="1">
      <c r="A21" s="19" t="s">
        <v>42</v>
      </c>
      <c r="B21" s="20" t="s">
        <v>40</v>
      </c>
      <c r="C21" s="32" t="s">
        <v>43</v>
      </c>
      <c r="D21" s="22">
        <f t="shared" si="0"/>
        <v>16</v>
      </c>
      <c r="E21" s="23"/>
      <c r="F21" s="24"/>
      <c r="G21" s="24">
        <v>6</v>
      </c>
      <c r="H21" s="25">
        <v>10</v>
      </c>
      <c r="I21" s="26"/>
      <c r="J21" s="27"/>
      <c r="K21" s="27"/>
      <c r="L21" s="22"/>
      <c r="M21" s="26" t="s">
        <v>35</v>
      </c>
      <c r="N21" s="28">
        <v>1</v>
      </c>
    </row>
    <row r="22" spans="1:15" ht="14.1" customHeight="1">
      <c r="A22" s="33" t="s">
        <v>44</v>
      </c>
      <c r="B22" s="20" t="s">
        <v>45</v>
      </c>
      <c r="C22" s="34" t="s">
        <v>46</v>
      </c>
      <c r="D22" s="35">
        <f t="shared" si="0"/>
        <v>90</v>
      </c>
      <c r="E22" s="36"/>
      <c r="F22" s="37">
        <v>45</v>
      </c>
      <c r="G22" s="37"/>
      <c r="H22" s="35"/>
      <c r="I22" s="36"/>
      <c r="J22" s="37">
        <v>45</v>
      </c>
      <c r="K22" s="37"/>
      <c r="L22" s="35"/>
      <c r="M22" s="36" t="s">
        <v>47</v>
      </c>
      <c r="N22" s="28">
        <v>6</v>
      </c>
    </row>
    <row r="23" spans="1:15" ht="14.1" customHeight="1">
      <c r="A23" s="19" t="s">
        <v>48</v>
      </c>
      <c r="B23" s="20" t="s">
        <v>24</v>
      </c>
      <c r="C23" s="32" t="s">
        <v>49</v>
      </c>
      <c r="D23" s="22">
        <f t="shared" si="0"/>
        <v>90</v>
      </c>
      <c r="E23" s="26"/>
      <c r="F23" s="27"/>
      <c r="G23" s="27"/>
      <c r="H23" s="22"/>
      <c r="I23" s="23">
        <v>45</v>
      </c>
      <c r="J23" s="24">
        <v>45</v>
      </c>
      <c r="K23" s="24"/>
      <c r="L23" s="25"/>
      <c r="M23" s="26" t="s">
        <v>26</v>
      </c>
      <c r="N23" s="28">
        <v>7</v>
      </c>
    </row>
    <row r="24" spans="1:15" ht="14.1" customHeight="1">
      <c r="A24" s="19" t="s">
        <v>50</v>
      </c>
      <c r="B24" s="20" t="s">
        <v>28</v>
      </c>
      <c r="C24" s="21" t="s">
        <v>51</v>
      </c>
      <c r="D24" s="22">
        <f t="shared" si="0"/>
        <v>90</v>
      </c>
      <c r="E24" s="26"/>
      <c r="F24" s="27"/>
      <c r="G24" s="27"/>
      <c r="H24" s="22"/>
      <c r="I24" s="23">
        <v>45</v>
      </c>
      <c r="J24" s="24">
        <v>45</v>
      </c>
      <c r="K24" s="24"/>
      <c r="L24" s="25"/>
      <c r="M24" s="26" t="s">
        <v>26</v>
      </c>
      <c r="N24" s="28">
        <v>7</v>
      </c>
    </row>
    <row r="25" spans="1:15" ht="14.1" customHeight="1">
      <c r="A25" s="29" t="s">
        <v>52</v>
      </c>
      <c r="B25" s="20" t="s">
        <v>28</v>
      </c>
      <c r="C25" s="30" t="s">
        <v>53</v>
      </c>
      <c r="D25" s="22">
        <f t="shared" si="0"/>
        <v>90</v>
      </c>
      <c r="E25" s="26"/>
      <c r="F25" s="27"/>
      <c r="G25" s="27"/>
      <c r="H25" s="22"/>
      <c r="I25" s="23">
        <v>45</v>
      </c>
      <c r="J25" s="24">
        <v>45</v>
      </c>
      <c r="K25" s="24"/>
      <c r="L25" s="25"/>
      <c r="M25" s="26" t="s">
        <v>26</v>
      </c>
      <c r="N25" s="28">
        <v>7</v>
      </c>
    </row>
    <row r="26" spans="1:15" ht="14.1" customHeight="1">
      <c r="A26" s="29" t="s">
        <v>54</v>
      </c>
      <c r="B26" s="20" t="s">
        <v>33</v>
      </c>
      <c r="C26" s="30" t="s">
        <v>55</v>
      </c>
      <c r="D26" s="22">
        <f t="shared" si="0"/>
        <v>60</v>
      </c>
      <c r="E26" s="26"/>
      <c r="F26" s="27"/>
      <c r="G26" s="27"/>
      <c r="H26" s="22"/>
      <c r="I26" s="23">
        <v>30</v>
      </c>
      <c r="J26" s="24"/>
      <c r="K26" s="24">
        <v>30</v>
      </c>
      <c r="L26" s="25"/>
      <c r="M26" s="26" t="s">
        <v>26</v>
      </c>
      <c r="N26" s="28">
        <v>5</v>
      </c>
    </row>
    <row r="27" spans="1:15" ht="14.1" customHeight="1">
      <c r="A27" s="19" t="s">
        <v>56</v>
      </c>
      <c r="B27" s="20" t="s">
        <v>33</v>
      </c>
      <c r="C27" s="30" t="s">
        <v>57</v>
      </c>
      <c r="D27" s="22">
        <f t="shared" si="0"/>
        <v>20</v>
      </c>
      <c r="E27" s="26"/>
      <c r="F27" s="27"/>
      <c r="G27" s="27"/>
      <c r="H27" s="22"/>
      <c r="I27" s="23"/>
      <c r="J27" s="24"/>
      <c r="K27" s="24">
        <v>20</v>
      </c>
      <c r="L27" s="25"/>
      <c r="M27" s="26" t="s">
        <v>35</v>
      </c>
      <c r="N27" s="28">
        <v>1</v>
      </c>
    </row>
    <row r="28" spans="1:15" ht="14.1" customHeight="1">
      <c r="A28" s="19" t="s">
        <v>58</v>
      </c>
      <c r="B28" s="20" t="s">
        <v>40</v>
      </c>
      <c r="C28" s="32" t="s">
        <v>59</v>
      </c>
      <c r="D28" s="22">
        <f>SUM(E28:M28)</f>
        <v>3</v>
      </c>
      <c r="E28" s="26"/>
      <c r="F28" s="27"/>
      <c r="G28" s="27"/>
      <c r="H28" s="22"/>
      <c r="I28" s="23"/>
      <c r="J28" s="24"/>
      <c r="K28" s="24"/>
      <c r="L28" s="25">
        <v>3</v>
      </c>
      <c r="M28" s="38" t="s">
        <v>35</v>
      </c>
      <c r="N28" s="28">
        <v>0</v>
      </c>
    </row>
    <row r="29" spans="1:15" ht="14.1" customHeight="1">
      <c r="A29" s="39"/>
      <c r="B29" s="26"/>
      <c r="C29" s="32"/>
      <c r="D29" s="40">
        <f t="shared" ref="D29:L29" si="1">SUM(D15:D28)</f>
        <v>782</v>
      </c>
      <c r="E29" s="41">
        <f t="shared" si="1"/>
        <v>90</v>
      </c>
      <c r="F29" s="42">
        <f t="shared" si="1"/>
        <v>135</v>
      </c>
      <c r="G29" s="42">
        <f t="shared" si="1"/>
        <v>81</v>
      </c>
      <c r="H29" s="40">
        <f t="shared" si="1"/>
        <v>78</v>
      </c>
      <c r="I29" s="41">
        <f t="shared" si="1"/>
        <v>165</v>
      </c>
      <c r="J29" s="42">
        <f t="shared" si="1"/>
        <v>180</v>
      </c>
      <c r="K29" s="42">
        <f t="shared" si="1"/>
        <v>50</v>
      </c>
      <c r="L29" s="40">
        <f t="shared" si="1"/>
        <v>3</v>
      </c>
      <c r="M29" s="43"/>
      <c r="N29" s="42">
        <f>SUM(N15:N28)</f>
        <v>59</v>
      </c>
    </row>
    <row r="30" spans="1:15" ht="16.95" customHeight="1">
      <c r="A30" s="14" t="s">
        <v>21</v>
      </c>
      <c r="B30" s="15"/>
      <c r="C30" s="16" t="s">
        <v>60</v>
      </c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8"/>
    </row>
    <row r="31" spans="1:15" s="45" customFormat="1" ht="14.1" customHeight="1">
      <c r="A31" s="44" t="s">
        <v>61</v>
      </c>
      <c r="B31" s="20" t="s">
        <v>24</v>
      </c>
      <c r="C31" s="32" t="s">
        <v>62</v>
      </c>
      <c r="D31" s="22">
        <f t="shared" ref="D31:D42" si="2">SUM(E31:L31)</f>
        <v>60</v>
      </c>
      <c r="E31" s="23">
        <v>30</v>
      </c>
      <c r="F31" s="24">
        <v>30</v>
      </c>
      <c r="G31" s="24"/>
      <c r="H31" s="25"/>
      <c r="I31" s="26"/>
      <c r="J31" s="27"/>
      <c r="K31" s="27"/>
      <c r="L31" s="22"/>
      <c r="M31" s="26" t="s">
        <v>26</v>
      </c>
      <c r="N31" s="28">
        <v>5</v>
      </c>
      <c r="O31"/>
    </row>
    <row r="32" spans="1:15" ht="14.1" customHeight="1">
      <c r="A32" s="44" t="s">
        <v>63</v>
      </c>
      <c r="B32" s="20" t="s">
        <v>28</v>
      </c>
      <c r="C32" s="30" t="s">
        <v>64</v>
      </c>
      <c r="D32" s="22">
        <f t="shared" si="2"/>
        <v>90</v>
      </c>
      <c r="E32" s="23">
        <v>45</v>
      </c>
      <c r="F32" s="24">
        <v>45</v>
      </c>
      <c r="G32" s="24"/>
      <c r="H32" s="25"/>
      <c r="I32" s="26"/>
      <c r="J32" s="27"/>
      <c r="K32" s="27"/>
      <c r="L32" s="22"/>
      <c r="M32" s="26" t="s">
        <v>26</v>
      </c>
      <c r="N32" s="28">
        <v>7</v>
      </c>
    </row>
    <row r="33" spans="1:15" ht="14.1" customHeight="1">
      <c r="A33" s="29" t="s">
        <v>65</v>
      </c>
      <c r="B33" s="20" t="s">
        <v>28</v>
      </c>
      <c r="C33" s="30" t="s">
        <v>66</v>
      </c>
      <c r="D33" s="22">
        <f t="shared" si="2"/>
        <v>60</v>
      </c>
      <c r="E33" s="23">
        <v>30</v>
      </c>
      <c r="F33" s="24">
        <v>30</v>
      </c>
      <c r="G33" s="24"/>
      <c r="H33" s="25"/>
      <c r="I33" s="26"/>
      <c r="J33" s="27"/>
      <c r="K33" s="27"/>
      <c r="L33" s="22"/>
      <c r="M33" s="26" t="s">
        <v>26</v>
      </c>
      <c r="N33" s="28">
        <v>5</v>
      </c>
    </row>
    <row r="34" spans="1:15" ht="14.1" customHeight="1">
      <c r="A34" s="46" t="s">
        <v>67</v>
      </c>
      <c r="B34" s="20" t="s">
        <v>68</v>
      </c>
      <c r="C34" s="30" t="s">
        <v>69</v>
      </c>
      <c r="D34" s="22">
        <f t="shared" si="2"/>
        <v>60</v>
      </c>
      <c r="E34" s="23"/>
      <c r="F34" s="24"/>
      <c r="G34" s="24"/>
      <c r="H34" s="25">
        <v>60</v>
      </c>
      <c r="I34" s="26"/>
      <c r="J34" s="27"/>
      <c r="K34" s="27"/>
      <c r="L34" s="22"/>
      <c r="M34" s="26" t="s">
        <v>35</v>
      </c>
      <c r="N34" s="28">
        <v>3</v>
      </c>
    </row>
    <row r="35" spans="1:15" ht="14.1" customHeight="1">
      <c r="A35" s="19" t="s">
        <v>70</v>
      </c>
      <c r="B35" s="20" t="s">
        <v>33</v>
      </c>
      <c r="C35" s="30" t="s">
        <v>71</v>
      </c>
      <c r="D35" s="22">
        <f t="shared" si="2"/>
        <v>75</v>
      </c>
      <c r="E35" s="23">
        <v>15</v>
      </c>
      <c r="F35" s="24">
        <v>15</v>
      </c>
      <c r="G35" s="24"/>
      <c r="H35" s="25"/>
      <c r="I35" s="23"/>
      <c r="J35" s="24"/>
      <c r="K35" s="24">
        <v>45</v>
      </c>
      <c r="L35" s="25"/>
      <c r="M35" s="26" t="s">
        <v>35</v>
      </c>
      <c r="N35" s="47">
        <v>10</v>
      </c>
    </row>
    <row r="36" spans="1:15" ht="14.1" customHeight="1">
      <c r="A36" s="48"/>
      <c r="B36" s="20" t="s">
        <v>28</v>
      </c>
      <c r="C36" s="49" t="s">
        <v>72</v>
      </c>
      <c r="D36" s="50">
        <f t="shared" si="2"/>
        <v>60</v>
      </c>
      <c r="E36" s="51"/>
      <c r="F36" s="52"/>
      <c r="G36" s="52"/>
      <c r="H36" s="50">
        <v>60</v>
      </c>
      <c r="I36" s="51"/>
      <c r="J36" s="52"/>
      <c r="K36" s="52"/>
      <c r="L36" s="50"/>
      <c r="M36" s="53" t="s">
        <v>26</v>
      </c>
      <c r="N36" s="28">
        <v>5</v>
      </c>
    </row>
    <row r="37" spans="1:15" ht="14.1" customHeight="1">
      <c r="A37" s="44"/>
      <c r="B37" s="20" t="s">
        <v>73</v>
      </c>
      <c r="C37" s="54" t="s">
        <v>74</v>
      </c>
      <c r="D37" s="55">
        <f t="shared" si="2"/>
        <v>80</v>
      </c>
      <c r="E37" s="56"/>
      <c r="F37" s="57"/>
      <c r="G37" s="57"/>
      <c r="H37" s="55">
        <v>40</v>
      </c>
      <c r="I37" s="56"/>
      <c r="J37" s="57"/>
      <c r="K37" s="57"/>
      <c r="L37" s="55">
        <v>40</v>
      </c>
      <c r="M37" s="26" t="s">
        <v>47</v>
      </c>
      <c r="N37" s="28">
        <v>7</v>
      </c>
    </row>
    <row r="38" spans="1:15" ht="14.1" customHeight="1">
      <c r="A38" s="19" t="s">
        <v>75</v>
      </c>
      <c r="B38" s="20" t="s">
        <v>76</v>
      </c>
      <c r="C38" s="32" t="s">
        <v>76</v>
      </c>
      <c r="D38" s="22">
        <f t="shared" si="2"/>
        <v>60</v>
      </c>
      <c r="E38" s="23"/>
      <c r="F38" s="24"/>
      <c r="G38" s="24"/>
      <c r="H38" s="25">
        <v>30</v>
      </c>
      <c r="I38" s="23"/>
      <c r="J38" s="24"/>
      <c r="K38" s="24"/>
      <c r="L38" s="25">
        <v>30</v>
      </c>
      <c r="M38" s="26" t="s">
        <v>35</v>
      </c>
      <c r="N38" s="28">
        <v>0</v>
      </c>
      <c r="O38" s="45"/>
    </row>
    <row r="39" spans="1:15" ht="14.1" customHeight="1">
      <c r="A39" s="48" t="s">
        <v>77</v>
      </c>
      <c r="B39" s="20" t="s">
        <v>24</v>
      </c>
      <c r="C39" s="30" t="s">
        <v>78</v>
      </c>
      <c r="D39" s="22">
        <f t="shared" si="2"/>
        <v>30</v>
      </c>
      <c r="E39" s="26"/>
      <c r="F39" s="27"/>
      <c r="G39" s="27"/>
      <c r="H39" s="22"/>
      <c r="I39" s="23">
        <v>30</v>
      </c>
      <c r="J39" s="24"/>
      <c r="K39" s="24"/>
      <c r="L39" s="25"/>
      <c r="M39" s="26" t="s">
        <v>26</v>
      </c>
      <c r="N39" s="28">
        <v>3</v>
      </c>
    </row>
    <row r="40" spans="1:15" ht="14.1" customHeight="1">
      <c r="A40" s="58" t="s">
        <v>79</v>
      </c>
      <c r="B40" s="20" t="s">
        <v>28</v>
      </c>
      <c r="C40" s="32" t="s">
        <v>80</v>
      </c>
      <c r="D40" s="22">
        <f t="shared" si="2"/>
        <v>90</v>
      </c>
      <c r="E40" s="26"/>
      <c r="F40" s="27"/>
      <c r="G40" s="27"/>
      <c r="H40" s="22"/>
      <c r="I40" s="23">
        <v>45</v>
      </c>
      <c r="J40" s="24">
        <v>45</v>
      </c>
      <c r="K40" s="24"/>
      <c r="L40" s="25"/>
      <c r="M40" s="26" t="s">
        <v>26</v>
      </c>
      <c r="N40" s="28">
        <v>7</v>
      </c>
    </row>
    <row r="41" spans="1:15" ht="14.1" customHeight="1">
      <c r="A41" s="44" t="s">
        <v>81</v>
      </c>
      <c r="B41" s="53" t="s">
        <v>28</v>
      </c>
      <c r="C41" s="59" t="s">
        <v>82</v>
      </c>
      <c r="D41" s="60">
        <f t="shared" si="2"/>
        <v>60</v>
      </c>
      <c r="E41" s="26"/>
      <c r="F41" s="27"/>
      <c r="G41" s="27"/>
      <c r="H41" s="22"/>
      <c r="I41" s="23">
        <v>30</v>
      </c>
      <c r="J41" s="24">
        <v>30</v>
      </c>
      <c r="K41" s="24"/>
      <c r="L41" s="25"/>
      <c r="M41" s="53" t="s">
        <v>26</v>
      </c>
      <c r="N41" s="28">
        <v>5</v>
      </c>
    </row>
    <row r="42" spans="1:15" ht="14.1" customHeight="1">
      <c r="A42" s="29" t="s">
        <v>83</v>
      </c>
      <c r="B42" s="20" t="s">
        <v>68</v>
      </c>
      <c r="C42" s="30" t="s">
        <v>84</v>
      </c>
      <c r="D42" s="22">
        <f t="shared" si="2"/>
        <v>60</v>
      </c>
      <c r="E42" s="26"/>
      <c r="F42" s="27"/>
      <c r="G42" s="27"/>
      <c r="H42" s="22"/>
      <c r="I42" s="23"/>
      <c r="J42" s="24"/>
      <c r="K42" s="24"/>
      <c r="L42" s="25">
        <v>60</v>
      </c>
      <c r="M42" s="26" t="s">
        <v>26</v>
      </c>
      <c r="N42" s="28">
        <v>4</v>
      </c>
    </row>
    <row r="43" spans="1:15" ht="14.1" customHeight="1">
      <c r="A43" s="39"/>
      <c r="B43" s="26"/>
      <c r="C43" s="32"/>
      <c r="D43" s="40">
        <f t="shared" ref="D43:L43" si="3">SUM(D31:D42)</f>
        <v>785</v>
      </c>
      <c r="E43" s="41">
        <f t="shared" si="3"/>
        <v>120</v>
      </c>
      <c r="F43" s="42">
        <f t="shared" si="3"/>
        <v>120</v>
      </c>
      <c r="G43" s="42">
        <f t="shared" si="3"/>
        <v>0</v>
      </c>
      <c r="H43" s="40">
        <f t="shared" si="3"/>
        <v>190</v>
      </c>
      <c r="I43" s="41">
        <f t="shared" si="3"/>
        <v>105</v>
      </c>
      <c r="J43" s="42">
        <f t="shared" si="3"/>
        <v>75</v>
      </c>
      <c r="K43" s="42">
        <f t="shared" si="3"/>
        <v>45</v>
      </c>
      <c r="L43" s="40">
        <f t="shared" si="3"/>
        <v>130</v>
      </c>
      <c r="M43" s="43"/>
      <c r="N43" s="42">
        <f>SUM(N31:N42)</f>
        <v>61</v>
      </c>
    </row>
    <row r="44" spans="1:15" ht="16.95" customHeight="1">
      <c r="A44" s="14" t="s">
        <v>21</v>
      </c>
      <c r="B44" s="15"/>
      <c r="C44" s="16" t="s">
        <v>85</v>
      </c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8"/>
    </row>
    <row r="45" spans="1:15" ht="14.1" customHeight="1">
      <c r="A45" s="61" t="s">
        <v>86</v>
      </c>
      <c r="B45" s="20" t="s">
        <v>28</v>
      </c>
      <c r="C45" s="30" t="s">
        <v>87</v>
      </c>
      <c r="D45" s="22">
        <f t="shared" ref="D45:D55" si="4">SUM(E45:L45)</f>
        <v>45</v>
      </c>
      <c r="E45" s="23">
        <v>15</v>
      </c>
      <c r="F45" s="24"/>
      <c r="G45" s="24">
        <v>30</v>
      </c>
      <c r="H45" s="25"/>
      <c r="I45" s="53"/>
      <c r="J45" s="62"/>
      <c r="K45" s="62"/>
      <c r="L45" s="60"/>
      <c r="M45" s="53" t="s">
        <v>26</v>
      </c>
      <c r="N45" s="28">
        <v>4</v>
      </c>
    </row>
    <row r="46" spans="1:15" ht="31.2" customHeight="1">
      <c r="A46" s="61" t="s">
        <v>88</v>
      </c>
      <c r="B46" s="20" t="s">
        <v>28</v>
      </c>
      <c r="C46" s="30" t="s">
        <v>89</v>
      </c>
      <c r="D46" s="22">
        <f t="shared" si="4"/>
        <v>30</v>
      </c>
      <c r="E46" s="23">
        <v>30</v>
      </c>
      <c r="F46" s="24"/>
      <c r="G46" s="24"/>
      <c r="H46" s="25"/>
      <c r="I46" s="26"/>
      <c r="J46" s="27"/>
      <c r="K46" s="27"/>
      <c r="L46" s="22"/>
      <c r="M46" s="26" t="s">
        <v>26</v>
      </c>
      <c r="N46" s="28">
        <v>3</v>
      </c>
    </row>
    <row r="47" spans="1:15" ht="14.1" customHeight="1">
      <c r="A47" s="61" t="s">
        <v>90</v>
      </c>
      <c r="B47" s="20" t="s">
        <v>28</v>
      </c>
      <c r="C47" s="30" t="s">
        <v>91</v>
      </c>
      <c r="D47" s="22">
        <f t="shared" si="4"/>
        <v>60</v>
      </c>
      <c r="E47" s="23">
        <v>30</v>
      </c>
      <c r="F47" s="24">
        <v>30</v>
      </c>
      <c r="G47" s="24"/>
      <c r="H47" s="25"/>
      <c r="I47" s="26"/>
      <c r="J47" s="27"/>
      <c r="K47" s="27"/>
      <c r="L47" s="22"/>
      <c r="M47" s="26" t="s">
        <v>26</v>
      </c>
      <c r="N47" s="28">
        <v>5</v>
      </c>
    </row>
    <row r="48" spans="1:15" ht="30.6" customHeight="1">
      <c r="A48" s="63" t="s">
        <v>92</v>
      </c>
      <c r="B48" s="20" t="s">
        <v>33</v>
      </c>
      <c r="C48" s="30" t="s">
        <v>93</v>
      </c>
      <c r="D48" s="22">
        <f t="shared" si="4"/>
        <v>60</v>
      </c>
      <c r="E48" s="23"/>
      <c r="F48" s="24"/>
      <c r="G48" s="24">
        <v>60</v>
      </c>
      <c r="H48" s="25"/>
      <c r="I48" s="53"/>
      <c r="J48" s="62"/>
      <c r="K48" s="62"/>
      <c r="L48" s="60"/>
      <c r="M48" s="53" t="s">
        <v>35</v>
      </c>
      <c r="N48" s="28">
        <v>5</v>
      </c>
    </row>
    <row r="49" spans="1:14" ht="14.1" customHeight="1">
      <c r="A49" s="29" t="s">
        <v>94</v>
      </c>
      <c r="B49" s="20" t="s">
        <v>37</v>
      </c>
      <c r="C49" s="64" t="s">
        <v>95</v>
      </c>
      <c r="D49" s="22">
        <f t="shared" si="4"/>
        <v>30</v>
      </c>
      <c r="E49" s="23">
        <v>15</v>
      </c>
      <c r="F49" s="24"/>
      <c r="G49" s="24">
        <v>15</v>
      </c>
      <c r="H49" s="25"/>
      <c r="I49" s="53"/>
      <c r="J49" s="62"/>
      <c r="K49" s="62"/>
      <c r="L49" s="60"/>
      <c r="M49" s="53" t="s">
        <v>35</v>
      </c>
      <c r="N49" s="28">
        <v>2</v>
      </c>
    </row>
    <row r="50" spans="1:14" ht="14.1" customHeight="1">
      <c r="A50" s="29" t="s">
        <v>96</v>
      </c>
      <c r="B50" s="20" t="s">
        <v>97</v>
      </c>
      <c r="C50" s="30" t="s">
        <v>98</v>
      </c>
      <c r="D50" s="22">
        <f t="shared" si="4"/>
        <v>20</v>
      </c>
      <c r="E50" s="23"/>
      <c r="F50" s="24"/>
      <c r="G50" s="24"/>
      <c r="H50" s="25">
        <v>20</v>
      </c>
      <c r="I50" s="26"/>
      <c r="J50" s="27"/>
      <c r="K50" s="27"/>
      <c r="L50" s="22"/>
      <c r="M50" s="26" t="s">
        <v>35</v>
      </c>
      <c r="N50" s="28">
        <v>2</v>
      </c>
    </row>
    <row r="51" spans="1:14" ht="14.1" customHeight="1">
      <c r="A51" s="44"/>
      <c r="B51" s="20" t="s">
        <v>28</v>
      </c>
      <c r="C51" s="49" t="s">
        <v>72</v>
      </c>
      <c r="D51" s="50">
        <f t="shared" si="4"/>
        <v>120</v>
      </c>
      <c r="E51" s="51">
        <v>30</v>
      </c>
      <c r="F51" s="52">
        <v>30</v>
      </c>
      <c r="G51" s="52"/>
      <c r="H51" s="50"/>
      <c r="I51" s="51">
        <v>30</v>
      </c>
      <c r="J51" s="52">
        <v>30</v>
      </c>
      <c r="K51" s="52"/>
      <c r="L51" s="50"/>
      <c r="M51" s="26" t="s">
        <v>26</v>
      </c>
      <c r="N51" s="28">
        <v>10</v>
      </c>
    </row>
    <row r="52" spans="1:14" ht="14.1" customHeight="1">
      <c r="A52" s="44"/>
      <c r="B52" s="20" t="s">
        <v>73</v>
      </c>
      <c r="C52" s="54" t="s">
        <v>74</v>
      </c>
      <c r="D52" s="55">
        <f t="shared" si="4"/>
        <v>40</v>
      </c>
      <c r="E52" s="56"/>
      <c r="F52" s="57"/>
      <c r="G52" s="57"/>
      <c r="H52" s="55"/>
      <c r="I52" s="56"/>
      <c r="J52" s="57"/>
      <c r="K52" s="57"/>
      <c r="L52" s="55">
        <v>40</v>
      </c>
      <c r="M52" s="26" t="s">
        <v>47</v>
      </c>
      <c r="N52" s="28">
        <v>4</v>
      </c>
    </row>
    <row r="53" spans="1:14" ht="46.95" customHeight="1">
      <c r="A53" s="65" t="s">
        <v>99</v>
      </c>
      <c r="B53" s="20" t="s">
        <v>37</v>
      </c>
      <c r="C53" s="66" t="s">
        <v>100</v>
      </c>
      <c r="D53" s="67">
        <f t="shared" si="4"/>
        <v>30</v>
      </c>
      <c r="E53" s="68"/>
      <c r="F53" s="69"/>
      <c r="G53" s="69"/>
      <c r="H53" s="67">
        <v>30</v>
      </c>
      <c r="I53" s="68"/>
      <c r="J53" s="69"/>
      <c r="K53" s="69"/>
      <c r="L53" s="67"/>
      <c r="M53" s="68" t="s">
        <v>47</v>
      </c>
      <c r="N53" s="28">
        <v>3</v>
      </c>
    </row>
    <row r="54" spans="1:14" ht="26.4" customHeight="1">
      <c r="A54" s="61" t="s">
        <v>101</v>
      </c>
      <c r="B54" s="20" t="s">
        <v>24</v>
      </c>
      <c r="C54" s="30" t="s">
        <v>102</v>
      </c>
      <c r="D54" s="22">
        <f t="shared" si="4"/>
        <v>75</v>
      </c>
      <c r="E54" s="70"/>
      <c r="F54" s="59"/>
      <c r="G54" s="59"/>
      <c r="H54" s="71"/>
      <c r="I54" s="23">
        <v>30</v>
      </c>
      <c r="J54" s="24"/>
      <c r="K54" s="24">
        <v>45</v>
      </c>
      <c r="L54" s="25"/>
      <c r="M54" s="53" t="s">
        <v>26</v>
      </c>
      <c r="N54" s="28">
        <v>6</v>
      </c>
    </row>
    <row r="55" spans="1:14" ht="14.1" customHeight="1">
      <c r="A55" s="29" t="s">
        <v>103</v>
      </c>
      <c r="B55" s="20" t="s">
        <v>97</v>
      </c>
      <c r="C55" s="30" t="s">
        <v>104</v>
      </c>
      <c r="D55" s="22">
        <f t="shared" si="4"/>
        <v>20</v>
      </c>
      <c r="E55" s="26"/>
      <c r="F55" s="27"/>
      <c r="G55" s="27"/>
      <c r="H55" s="22"/>
      <c r="I55" s="23"/>
      <c r="J55" s="24"/>
      <c r="K55" s="24"/>
      <c r="L55" s="25">
        <v>20</v>
      </c>
      <c r="M55" s="26" t="s">
        <v>35</v>
      </c>
      <c r="N55" s="28">
        <v>2</v>
      </c>
    </row>
    <row r="56" spans="1:14" ht="14.1" customHeight="1">
      <c r="A56" s="72"/>
      <c r="B56" s="26" t="s">
        <v>97</v>
      </c>
      <c r="C56" s="30" t="s">
        <v>105</v>
      </c>
      <c r="D56" s="22">
        <f>SUM(E56:L56)</f>
        <v>0</v>
      </c>
      <c r="E56" s="26"/>
      <c r="F56" s="27"/>
      <c r="G56" s="27"/>
      <c r="H56" s="22"/>
      <c r="I56" s="23"/>
      <c r="J56" s="24"/>
      <c r="K56" s="24"/>
      <c r="L56" s="25"/>
      <c r="M56" s="26" t="s">
        <v>35</v>
      </c>
      <c r="N56" s="28">
        <v>10</v>
      </c>
    </row>
    <row r="57" spans="1:14" ht="14.1" customHeight="1">
      <c r="A57" s="29" t="s">
        <v>106</v>
      </c>
      <c r="B57" s="20" t="s">
        <v>97</v>
      </c>
      <c r="C57" s="30" t="s">
        <v>107</v>
      </c>
      <c r="D57" s="22">
        <f>SUM(E57:L57)</f>
        <v>30</v>
      </c>
      <c r="E57" s="26"/>
      <c r="F57" s="27"/>
      <c r="G57" s="27"/>
      <c r="H57" s="22"/>
      <c r="I57" s="23"/>
      <c r="J57" s="24"/>
      <c r="K57" s="24"/>
      <c r="L57" s="25">
        <v>30</v>
      </c>
      <c r="M57" s="26" t="s">
        <v>35</v>
      </c>
      <c r="N57" s="28">
        <v>1</v>
      </c>
    </row>
    <row r="58" spans="1:14" ht="14.1" customHeight="1">
      <c r="A58" s="29" t="s">
        <v>108</v>
      </c>
      <c r="B58" s="20" t="s">
        <v>109</v>
      </c>
      <c r="C58" s="30" t="s">
        <v>110</v>
      </c>
      <c r="D58" s="22"/>
      <c r="E58" s="26"/>
      <c r="F58" s="27"/>
      <c r="G58" s="27"/>
      <c r="H58" s="22"/>
      <c r="I58" s="23"/>
      <c r="J58" s="24"/>
      <c r="K58" s="24"/>
      <c r="L58" s="25"/>
      <c r="M58" s="26" t="s">
        <v>35</v>
      </c>
      <c r="N58" s="28">
        <v>3</v>
      </c>
    </row>
    <row r="59" spans="1:14" ht="13.8">
      <c r="A59" s="39"/>
      <c r="B59" s="26"/>
      <c r="C59" s="32"/>
      <c r="D59" s="40">
        <f t="shared" ref="D59:N59" si="5">SUM(D45:D58)</f>
        <v>560</v>
      </c>
      <c r="E59" s="41">
        <f t="shared" si="5"/>
        <v>120</v>
      </c>
      <c r="F59" s="42">
        <f t="shared" si="5"/>
        <v>60</v>
      </c>
      <c r="G59" s="42">
        <f t="shared" si="5"/>
        <v>105</v>
      </c>
      <c r="H59" s="40">
        <f t="shared" si="5"/>
        <v>50</v>
      </c>
      <c r="I59" s="41">
        <f t="shared" si="5"/>
        <v>60</v>
      </c>
      <c r="J59" s="42">
        <f t="shared" si="5"/>
        <v>30</v>
      </c>
      <c r="K59" s="42">
        <f t="shared" si="5"/>
        <v>45</v>
      </c>
      <c r="L59" s="40">
        <f t="shared" si="5"/>
        <v>90</v>
      </c>
      <c r="M59" s="43">
        <f t="shared" si="5"/>
        <v>0</v>
      </c>
      <c r="N59" s="42">
        <f t="shared" si="5"/>
        <v>60</v>
      </c>
    </row>
    <row r="60" spans="1:14" ht="22.65" customHeight="1">
      <c r="A60" s="39"/>
      <c r="B60" s="26"/>
      <c r="C60" s="73"/>
      <c r="D60" s="74">
        <f t="shared" ref="D60:L60" si="6">SUM(D29,D43,D59)</f>
        <v>2127</v>
      </c>
      <c r="E60" s="75">
        <f t="shared" si="6"/>
        <v>330</v>
      </c>
      <c r="F60" s="75">
        <f t="shared" si="6"/>
        <v>315</v>
      </c>
      <c r="G60" s="75">
        <f t="shared" si="6"/>
        <v>186</v>
      </c>
      <c r="H60" s="74">
        <f t="shared" si="6"/>
        <v>318</v>
      </c>
      <c r="I60" s="75">
        <f t="shared" si="6"/>
        <v>330</v>
      </c>
      <c r="J60" s="76">
        <f t="shared" si="6"/>
        <v>285</v>
      </c>
      <c r="K60" s="76">
        <f t="shared" si="6"/>
        <v>140</v>
      </c>
      <c r="L60" s="74">
        <f t="shared" si="6"/>
        <v>223</v>
      </c>
      <c r="M60" s="77"/>
      <c r="N60" s="76">
        <f>SUM(N29,N43,N59)</f>
        <v>180</v>
      </c>
    </row>
    <row r="61" spans="1:14" ht="15.6" customHeight="1">
      <c r="A61" s="78"/>
      <c r="B61" s="79"/>
      <c r="C61" s="80"/>
      <c r="D61" s="81"/>
      <c r="E61" s="81"/>
      <c r="F61" s="81"/>
      <c r="G61" s="81"/>
      <c r="H61" s="81"/>
      <c r="I61" s="81"/>
      <c r="J61" s="81"/>
      <c r="K61" s="81"/>
      <c r="L61" s="81"/>
      <c r="M61" s="79"/>
      <c r="N61" s="81"/>
    </row>
    <row r="62" spans="1:14" ht="27" customHeight="1">
      <c r="C62" s="84" t="s">
        <v>111</v>
      </c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</row>
    <row r="63" spans="1:14" ht="18" customHeight="1">
      <c r="C63" s="84" t="s">
        <v>112</v>
      </c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</row>
    <row r="64" spans="1:14" ht="18" customHeight="1">
      <c r="C64" s="85" t="s">
        <v>113</v>
      </c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</row>
    <row r="65" spans="1:14" ht="20.399999999999999" customHeight="1">
      <c r="C65" s="85" t="s">
        <v>114</v>
      </c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</row>
    <row r="66" spans="1:14" ht="48" customHeight="1">
      <c r="C66" s="87" t="s">
        <v>115</v>
      </c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</row>
    <row r="67" spans="1:14" ht="15.6" customHeight="1">
      <c r="C67" s="87" t="s">
        <v>116</v>
      </c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</row>
    <row r="68" spans="1:14" ht="60" customHeight="1">
      <c r="C68" s="87" t="s">
        <v>117</v>
      </c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</row>
    <row r="69" spans="1:14" ht="16.2" customHeight="1">
      <c r="C69" s="88" t="s">
        <v>118</v>
      </c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</row>
    <row r="70" spans="1:14" ht="16.2" customHeight="1">
      <c r="C70" s="88"/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</row>
    <row r="71" spans="1:14" ht="15" customHeight="1">
      <c r="A71" s="2" t="s">
        <v>119</v>
      </c>
      <c r="B71" s="2"/>
      <c r="C71" s="9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</row>
    <row r="72" spans="1:14" ht="15" customHeight="1">
      <c r="A72" s="4"/>
      <c r="B72" s="2"/>
      <c r="C72" s="90"/>
      <c r="D72" s="90"/>
      <c r="E72" s="90"/>
      <c r="F72" s="90"/>
      <c r="G72" s="90"/>
      <c r="H72" s="90"/>
      <c r="I72" s="90"/>
      <c r="J72" s="90"/>
      <c r="K72" s="90"/>
      <c r="L72" s="90"/>
      <c r="M72" s="90"/>
      <c r="N72" s="90"/>
    </row>
    <row r="73" spans="1:14" ht="15" customHeight="1">
      <c r="A73" s="4"/>
      <c r="B73" s="2"/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</row>
    <row r="74" spans="1:14" ht="15" customHeight="1">
      <c r="A74" s="4"/>
      <c r="B74" s="2"/>
      <c r="C74" s="90"/>
      <c r="D74" s="90"/>
      <c r="E74" s="90"/>
      <c r="F74" s="90"/>
      <c r="G74" s="90"/>
      <c r="H74" s="90"/>
      <c r="I74" s="90"/>
      <c r="J74" s="90"/>
      <c r="K74" s="90"/>
      <c r="L74" s="90"/>
      <c r="M74" s="90"/>
      <c r="N74" s="90"/>
    </row>
    <row r="75" spans="1:14" ht="15" customHeight="1">
      <c r="A75" s="4"/>
      <c r="B75" s="2"/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</row>
    <row r="76" spans="1:14" ht="15" customHeight="1">
      <c r="A76" s="4"/>
      <c r="B76" s="2"/>
      <c r="C76" s="9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</row>
    <row r="77" spans="1:14" ht="15" customHeight="1">
      <c r="A77" s="4"/>
      <c r="B77" s="2"/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</row>
    <row r="78" spans="1:14" ht="15" customHeight="1">
      <c r="A78" s="4"/>
      <c r="B78" s="2"/>
      <c r="C78" s="90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</row>
    <row r="79" spans="1:14" ht="15" customHeight="1">
      <c r="A79" s="4"/>
      <c r="B79" s="2"/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</row>
    <row r="80" spans="1:14" ht="15" customHeight="1">
      <c r="A80" s="4"/>
      <c r="B80" s="2"/>
      <c r="C80" s="90"/>
      <c r="D80" s="90"/>
      <c r="E80" s="90"/>
      <c r="F80" s="90"/>
      <c r="G80" s="90"/>
      <c r="H80" s="90"/>
      <c r="I80" s="90"/>
      <c r="J80" s="90"/>
      <c r="K80" s="90"/>
      <c r="L80" s="90"/>
      <c r="M80" s="90"/>
      <c r="N80" s="90"/>
    </row>
    <row r="81" spans="1:14" ht="15" customHeight="1">
      <c r="A81" s="4"/>
      <c r="B81" s="2"/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</row>
    <row r="82" spans="1:14" ht="15" customHeight="1">
      <c r="A82" s="4"/>
      <c r="B82" s="2"/>
      <c r="C82" s="90"/>
      <c r="D82" s="90"/>
      <c r="E82" s="90"/>
      <c r="F82" s="90"/>
      <c r="G82" s="90"/>
      <c r="H82" s="90"/>
      <c r="I82" s="90"/>
      <c r="J82" s="90"/>
      <c r="K82" s="90"/>
      <c r="L82" s="90"/>
      <c r="M82" s="90"/>
      <c r="N82" s="90"/>
    </row>
    <row r="83" spans="1:14" ht="28.95" customHeight="1">
      <c r="A83" s="4"/>
      <c r="B83" s="2"/>
      <c r="C83" s="2" t="s">
        <v>7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1:14" ht="13.8">
      <c r="A84" s="78"/>
      <c r="B84" s="79"/>
      <c r="C84" s="91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</row>
    <row r="85" spans="1:14" ht="13.95" customHeight="1">
      <c r="C85" s="92" t="s">
        <v>120</v>
      </c>
      <c r="D85" s="92" t="s">
        <v>13</v>
      </c>
    </row>
    <row r="86" spans="1:14" ht="16.2" customHeight="1">
      <c r="A86" s="78"/>
      <c r="B86" s="79" t="s">
        <v>24</v>
      </c>
      <c r="C86" s="91" t="s">
        <v>121</v>
      </c>
      <c r="D86" s="79">
        <f t="shared" ref="D86:D94" si="7">SUMIF(B$15:B$58,B86,N$15:N$58)</f>
        <v>30</v>
      </c>
      <c r="F86" s="79"/>
      <c r="G86" s="79"/>
      <c r="H86" s="79"/>
      <c r="I86" s="79"/>
      <c r="J86" s="79"/>
      <c r="K86" s="79"/>
      <c r="L86" s="79"/>
      <c r="M86" s="79"/>
      <c r="N86" s="79"/>
    </row>
    <row r="87" spans="1:14" ht="13.95" customHeight="1">
      <c r="B87" s="79" t="s">
        <v>28</v>
      </c>
      <c r="C87" s="91" t="s">
        <v>122</v>
      </c>
      <c r="D87" s="79">
        <f t="shared" si="7"/>
        <v>77</v>
      </c>
    </row>
    <row r="88" spans="1:14" ht="13.95" customHeight="1">
      <c r="B88" s="79" t="s">
        <v>33</v>
      </c>
      <c r="C88" s="91" t="s">
        <v>123</v>
      </c>
      <c r="D88" s="79">
        <f t="shared" si="7"/>
        <v>24</v>
      </c>
    </row>
    <row r="89" spans="1:14" ht="13.95" customHeight="1">
      <c r="B89" s="79" t="s">
        <v>97</v>
      </c>
      <c r="C89" s="91" t="s">
        <v>124</v>
      </c>
      <c r="D89" s="79">
        <f t="shared" si="7"/>
        <v>15</v>
      </c>
    </row>
    <row r="90" spans="1:14" ht="13.95" customHeight="1">
      <c r="B90" s="79" t="s">
        <v>73</v>
      </c>
      <c r="C90" s="91" t="s">
        <v>125</v>
      </c>
      <c r="D90" s="79">
        <f t="shared" si="7"/>
        <v>11</v>
      </c>
    </row>
    <row r="91" spans="1:14" ht="13.95" customHeight="1">
      <c r="B91" s="79" t="s">
        <v>37</v>
      </c>
      <c r="C91" s="91" t="s">
        <v>126</v>
      </c>
      <c r="D91" s="79">
        <f t="shared" si="7"/>
        <v>6</v>
      </c>
    </row>
    <row r="92" spans="1:14" ht="13.95" customHeight="1">
      <c r="B92" s="79" t="s">
        <v>40</v>
      </c>
      <c r="C92" s="91" t="s">
        <v>127</v>
      </c>
      <c r="D92" s="79">
        <f t="shared" si="7"/>
        <v>1</v>
      </c>
    </row>
    <row r="93" spans="1:14" ht="13.95" customHeight="1">
      <c r="B93" s="79" t="s">
        <v>109</v>
      </c>
      <c r="C93" s="91" t="s">
        <v>128</v>
      </c>
      <c r="D93" s="79">
        <f t="shared" si="7"/>
        <v>3</v>
      </c>
    </row>
    <row r="94" spans="1:14" ht="13.95" customHeight="1">
      <c r="B94" s="79" t="s">
        <v>68</v>
      </c>
      <c r="C94" s="91" t="s">
        <v>129</v>
      </c>
      <c r="D94" s="79">
        <f t="shared" si="7"/>
        <v>7</v>
      </c>
    </row>
  </sheetData>
  <mergeCells count="33">
    <mergeCell ref="C66:N66"/>
    <mergeCell ref="C67:N67"/>
    <mergeCell ref="C68:N68"/>
    <mergeCell ref="D83:N83"/>
    <mergeCell ref="A44:B44"/>
    <mergeCell ref="C44:N44"/>
    <mergeCell ref="C62:N62"/>
    <mergeCell ref="C63:N63"/>
    <mergeCell ref="C64:N64"/>
    <mergeCell ref="C65:N65"/>
    <mergeCell ref="D12:D13"/>
    <mergeCell ref="E12:H12"/>
    <mergeCell ref="I12:L12"/>
    <mergeCell ref="A14:B14"/>
    <mergeCell ref="C14:N14"/>
    <mergeCell ref="A30:B30"/>
    <mergeCell ref="C30:N30"/>
    <mergeCell ref="C7:N7"/>
    <mergeCell ref="D8:N8"/>
    <mergeCell ref="D9:N9"/>
    <mergeCell ref="A10:N10"/>
    <mergeCell ref="A11:A13"/>
    <mergeCell ref="B11:B13"/>
    <mergeCell ref="C11:C13"/>
    <mergeCell ref="D11:L11"/>
    <mergeCell ref="M11:M13"/>
    <mergeCell ref="N11:N13"/>
    <mergeCell ref="A1:N1"/>
    <mergeCell ref="A2:N2"/>
    <mergeCell ref="A3:N3"/>
    <mergeCell ref="A4:N4"/>
    <mergeCell ref="C5:N5"/>
    <mergeCell ref="C6:N6"/>
  </mergeCells>
  <hyperlinks>
    <hyperlink ref="A22" r:id="rId1" xr:uid="{1B539AAE-ACD2-4733-B994-3A24161D9975}"/>
    <hyperlink ref="A15" r:id="rId2" xr:uid="{62EC1821-BBD3-40FC-9E62-2414D62BAE4B}"/>
    <hyperlink ref="A16" r:id="rId3" xr:uid="{756A9B00-8AA0-4FE8-B90B-6B9F378D31AC}"/>
    <hyperlink ref="A18" r:id="rId4" xr:uid="{6B8B8BBB-0A39-4E62-93FA-FF296E5CE982}"/>
    <hyperlink ref="A19" r:id="rId5" xr:uid="{74C06F62-D131-463D-9CF0-C67EAB90585B}"/>
    <hyperlink ref="A20" r:id="rId6" display="9001-e5BHP" xr:uid="{1BAF96EC-6E0D-47AE-A76F-69981A3944F8}"/>
    <hyperlink ref="A21" r:id="rId7" xr:uid="{71D2FBCF-CD45-482C-8AAD-1B4FF911A464}"/>
    <hyperlink ref="A23" r:id="rId8" xr:uid="{EEC73F71-346F-4CB3-BA73-CC1800D66B79}"/>
    <hyperlink ref="A24" r:id="rId9" xr:uid="{0E1970B6-B92E-4B3C-9509-8183CEC3CD0B}"/>
    <hyperlink ref="A27" r:id="rId10" xr:uid="{C2248709-ADD7-4DD2-AE94-FCD780247524}"/>
    <hyperlink ref="A28" r:id="rId11" display="9001-5BHP-R-3" xr:uid="{3F706F3C-B964-4125-A0FA-67828681082E}"/>
    <hyperlink ref="A17" r:id="rId12" display="FF1-PFKQBIT" xr:uid="{762CF5E3-8135-4C87-8376-4C46BC027AA2}"/>
    <hyperlink ref="A25" r:id="rId13" xr:uid="{90D87819-54AF-4DD3-A5EC-3CD8FB507F0E}"/>
    <hyperlink ref="A26" r:id="rId14" xr:uid="{DF5972F7-7B2D-460F-9B6B-064142E6B3A5}"/>
    <hyperlink ref="A33" r:id="rId15" xr:uid="{A351F66B-798A-4479-93EA-1AD29F04B8A6}"/>
    <hyperlink ref="A35" r:id="rId16" xr:uid="{11C1F345-C96E-4143-ADFF-9341E17BFA55}"/>
    <hyperlink ref="A34" r:id="rId17" xr:uid="{9501034D-341A-4F10-A3B2-36FC544B0010}"/>
    <hyperlink ref="A42" r:id="rId18" xr:uid="{CA78BCF8-EFCC-45E2-A4F9-219BC21D0B91}"/>
    <hyperlink ref="A49" r:id="rId19" xr:uid="{1EFD2277-2BCD-482C-9904-0B5A1C69B379}"/>
    <hyperlink ref="A50" r:id="rId20" xr:uid="{3532A435-8909-4FC7-8B10-C45F4A86679A}"/>
    <hyperlink ref="A55" r:id="rId21" xr:uid="{534DC254-812C-470B-A4F1-1DB57B648714}"/>
    <hyperlink ref="A57" r:id="rId22" xr:uid="{D81881FC-2083-4135-B146-B379331E3203}"/>
    <hyperlink ref="A58" r:id="rId23" xr:uid="{CADAFE90-C888-4D50-A4BE-85840C0D163A}"/>
    <hyperlink ref="A53" r:id="rId24" xr:uid="{A38F7BFD-A8F0-4821-B7CF-D34F35979F7B}"/>
    <hyperlink ref="A38" r:id="rId25" xr:uid="{2019FC1E-8D03-4ED7-9C12-DF55833E6290}"/>
  </hyperlinks>
  <printOptions horizontalCentered="1"/>
  <pageMargins left="0.39370078740157483" right="0.39370078740157483" top="0.39370078740157483" bottom="0" header="0" footer="0.39370078740157483"/>
  <pageSetup paperSize="9" orientation="landscape" horizontalDpi="300" verticalDpi="300" r:id="rId26"/>
  <headerFooter>
    <oddHeader>&amp;C&amp;"Times New Roman,Normalny"&amp;12&amp;Kffffff&amp;A</oddHeader>
    <oddFooter>&amp;C&amp;"Times New Roman,Normalny"&amp;12&amp;KffffffStrona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26-27_FFs1_TechKwant</vt:lpstr>
      <vt:lpstr>'26-27_FFs1_TechKwant'!Obszar_wydruku</vt:lpstr>
      <vt:lpstr>'26-27_FFs1_TechKwant'!Print_Area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Gorczyńska</dc:creator>
  <cp:lastModifiedBy>Iwona Gorczyńska</cp:lastModifiedBy>
  <dcterms:created xsi:type="dcterms:W3CDTF">2026-10-04T16:11:58Z</dcterms:created>
  <dcterms:modified xsi:type="dcterms:W3CDTF">2026-10-04T16:12:18Z</dcterms:modified>
</cp:coreProperties>
</file>